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55" activeTab="0"/>
  </bookViews>
  <sheets>
    <sheet name="2553-01-01" sheetId="1" r:id="rId1"/>
  </sheets>
  <externalReferences>
    <externalReference r:id="rId4"/>
  </externalReferences>
  <definedNames>
    <definedName name="_xlnm.Print_Area" localSheetId="0">'2553-01-01'!$A$1:$M$38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 name="_xlnm.Print_Titles" localSheetId="0">'2553-01-01'!$1:$7</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<sst xmlns="http://schemas.openxmlformats.org/spreadsheetml/2006/main" count="76" uniqueCount="62">
  <si>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</si>
  <si>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</si>
  <si>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</si>
  <si>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</si>
  <si>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</si>
  <si>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</si>
  <si>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</si>
  <si>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</si>
  <si>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</si>
  <si>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</si>
  <si>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</si>
  <si>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</si>
  <si>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</si>
  <si>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</si>
  <si>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</si>
  <si>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</si>
  <si>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</si>
  <si>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</si>
  <si>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</si>
  <si>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</si>
  <si>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</si>
  <si>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</si>
  <si>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</si>
  <si>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</si>
  <si>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</si>
  <si>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</si>
  <si>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</si>
  <si>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</si>
  <si>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</si>
  <si>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</si>
  <si>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</si>
  <si>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</si>
  <si>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</si>
  <si>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</si>
  <si>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</si>
  <si>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</si>
  <si>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</si>
  <si>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</si>
  <si>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</si>
  <si>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</si>
  <si>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</si>
  <si>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</si>
  <si>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</si>
  <si>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</si>
  <si>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</si>
  <si>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</si>
  <si>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</si>
  <si>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</si>
  <si>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</si>
  <si>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</si>
  <si>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</si>
  <si>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</si>
  <si>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</si>
  <si>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</si>
  <si>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</si>
  <si>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</si>
  <si>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</si>
  <si>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</si>
  <si>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</si>
  <si>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</si>
  <si>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106　年　6 月</t>
  </si>
  <si>
    <t>中華民國 106 年 7 月 13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</si>
</sst>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right style="thin"/>
      <top/>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6" fontId="11" fillId="0" borderId="14" xfId="0" applyNumberFormat="1" applyFont="1" applyFill="1" applyBorder="1" applyAlignment="1">
      <alignment horizontal="right"/>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5" xfId="0" applyNumberFormat="1" applyFont="1" applyFill="1" applyBorder="1" applyAlignment="1">
      <alignment horizontal="right"/>
    </xf>
    <xf numFmtId="177" fontId="11" fillId="0" borderId="11" xfId="0" applyNumberFormat="1" applyFont="1" applyFill="1" applyBorder="1" applyAlignment="1">
      <alignment horizontal="right"/>
    </xf>
    <xf numFmtId="177" fontId="11" fillId="0" borderId="10" xfId="0" applyNumberFormat="1" applyFont="1" applyBorder="1" applyAlignment="1">
      <alignment horizontal="right"/>
    </xf>
    <xf numFmtId="41" fontId="2" fillId="0" borderId="16" xfId="35" applyFont="1" applyFill="1" applyBorder="1" applyAlignment="1">
      <alignment vertical="center" wrapText="1"/>
    </xf>
    <xf numFmtId="177" fontId="11" fillId="0" borderId="17" xfId="0" applyNumberFormat="1" applyFont="1" applyBorder="1" applyAlignment="1">
      <alignment horizontal="right"/>
    </xf>
    <xf numFmtId="177" fontId="11" fillId="0" borderId="17" xfId="0" applyNumberFormat="1" applyFont="1" applyFill="1" applyBorder="1" applyAlignment="1">
      <alignment horizontal="right"/>
    </xf>
    <xf numFmtId="177" fontId="11" fillId="0" borderId="11" xfId="0" applyNumberFormat="1" applyFont="1" applyBorder="1" applyAlignment="1">
      <alignment horizontal="right"/>
    </xf>
    <xf numFmtId="41" fontId="2" fillId="0" borderId="18" xfId="35" applyFont="1" applyFill="1" applyBorder="1" applyAlignment="1">
      <alignment vertical="center" wrapText="1"/>
    </xf>
    <xf numFmtId="0" fontId="2" fillId="0" borderId="12" xfId="0" applyFont="1" applyFill="1"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Fill="1" applyBorder="1" applyAlignment="1">
      <alignment horizontal="left"/>
    </xf>
    <xf numFmtId="0" fontId="2" fillId="33" borderId="12"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xf numFmtId="0" fontId="0" fillId="33" borderId="14" xfId="0" applyFill="1" applyBorder="1" applyAlignment="1">
      <alignment horizontal="left"/>
    </xf>
    <xf numFmtId="0" fontId="2" fillId="33" borderId="12" xfId="0" applyFont="1" applyFill="1" applyBorder="1" applyAlignment="1">
      <alignment/>
    </xf>
    <xf numFmtId="0" fontId="0" fillId="33" borderId="14"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19" xfId="0" applyFont="1" applyBorder="1" applyAlignment="1">
      <alignment horizontal="center" vertical="center"/>
    </xf>
    <xf numFmtId="0" fontId="7" fillId="0" borderId="19"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42" fontId="2" fillId="0" borderId="21" xfId="0" applyNumberFormat="1" applyFont="1" applyBorder="1" applyAlignment="1">
      <alignment horizontal="center" vertical="center"/>
    </xf>
    <xf numFmtId="42" fontId="2" fillId="0" borderId="17"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Fill="1" applyBorder="1" applyAlignment="1">
      <alignment/>
    </xf>
    <xf numFmtId="0" fontId="0" fillId="0" borderId="14" xfId="0" applyFont="1" applyBorder="1" applyAlignment="1">
      <alignment/>
    </xf>
    <xf numFmtId="0" fontId="0" fillId="0" borderId="14" xfId="0" applyBorder="1" applyAlignment="1">
      <alignment/>
    </xf>
    <xf numFmtId="0" fontId="2" fillId="0" borderId="14" xfId="0" applyFont="1" applyFill="1" applyBorder="1" applyAlignment="1">
      <alignmen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showGridLines="0" tabSelected="1" view="pageBreakPreview" zoomScaleSheetLayoutView="100" zoomScalePageLayoutView="0" workbookViewId="0" topLeftCell="D1">
      <pane ySplit="7" topLeftCell="A8" activePane="bottomLeft" state="frozen"/>
      <selection pane="topLeft" activeCell="A1" sqref="A1"/>
      <selection pane="bottomLeft" activeCell="R16" sqref="R16"/>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 min="13" max="13" width="10.003906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58" t="s">
        <v>58</v>
      </c>
      <c r="E2" s="58"/>
      <c r="F2" s="58"/>
      <c r="G2" s="58"/>
      <c r="H2" s="58"/>
      <c r="I2" s="58"/>
      <c r="J2" s="59"/>
      <c r="K2" s="4" t="s">
        <v>2</v>
      </c>
      <c r="L2" s="13" t="s">
        <v>30</v>
      </c>
    </row>
    <row r="3" spans="1:12" ht="30" customHeight="1">
      <c r="A3" s="60" t="s">
        <v>16</v>
      </c>
      <c r="B3" s="61"/>
      <c r="C3" s="61"/>
      <c r="D3" s="61"/>
      <c r="E3" s="61"/>
      <c r="F3" s="61"/>
      <c r="G3" s="61"/>
      <c r="H3" s="61"/>
      <c r="I3" s="61"/>
      <c r="J3" s="61"/>
      <c r="K3" s="61"/>
      <c r="L3" s="61"/>
    </row>
    <row r="4" spans="1:11" ht="6" customHeight="1">
      <c r="A4" s="1"/>
      <c r="B4" s="1"/>
      <c r="C4" s="1"/>
      <c r="D4" s="1"/>
      <c r="E4" s="1"/>
      <c r="F4" s="1"/>
      <c r="G4" s="1"/>
      <c r="H4" s="20"/>
      <c r="I4" s="1"/>
      <c r="J4" s="1"/>
      <c r="K4" s="1"/>
    </row>
    <row r="5" spans="2:12" ht="39" customHeight="1">
      <c r="B5" s="8"/>
      <c r="C5" s="8"/>
      <c r="D5" s="8"/>
      <c r="E5" s="63" t="s">
        <v>60</v>
      </c>
      <c r="F5" s="63"/>
      <c r="G5" s="63"/>
      <c r="H5" s="63"/>
      <c r="I5" s="63"/>
      <c r="J5" s="8"/>
      <c r="K5" s="8"/>
      <c r="L5" s="9" t="s">
        <v>9</v>
      </c>
    </row>
    <row r="6" spans="1:12" s="6" customFormat="1" ht="24.75" customHeight="1">
      <c r="A6" s="65" t="s">
        <v>10</v>
      </c>
      <c r="B6" s="66"/>
      <c r="C6" s="64" t="s">
        <v>11</v>
      </c>
      <c r="D6" s="64"/>
      <c r="E6" s="64"/>
      <c r="F6" s="64"/>
      <c r="G6" s="64"/>
      <c r="H6" s="68" t="s">
        <v>54</v>
      </c>
      <c r="I6" s="62" t="s">
        <v>13</v>
      </c>
      <c r="J6" s="70" t="s">
        <v>55</v>
      </c>
      <c r="K6" s="65"/>
      <c r="L6" s="65"/>
    </row>
    <row r="7" spans="1:12" s="15" customFormat="1" ht="49.5">
      <c r="A7" s="63"/>
      <c r="B7" s="67"/>
      <c r="C7" s="14" t="s">
        <v>15</v>
      </c>
      <c r="D7" s="14" t="s">
        <v>52</v>
      </c>
      <c r="E7" s="14" t="s">
        <v>53</v>
      </c>
      <c r="F7" s="16" t="s">
        <v>17</v>
      </c>
      <c r="G7" s="16" t="s">
        <v>14</v>
      </c>
      <c r="H7" s="69"/>
      <c r="I7" s="62"/>
      <c r="J7" s="71"/>
      <c r="K7" s="63"/>
      <c r="L7" s="63"/>
    </row>
    <row r="8" spans="1:14" ht="24.75" customHeight="1">
      <c r="A8" s="49" t="s">
        <v>12</v>
      </c>
      <c r="B8" s="50"/>
      <c r="C8" s="25">
        <f aca="true" t="shared" si="0" ref="C8:H8">SUM(C9:C30)</f>
        <v>1692367</v>
      </c>
      <c r="D8" s="25">
        <f t="shared" si="0"/>
        <v>224688</v>
      </c>
      <c r="E8" s="25">
        <f t="shared" si="0"/>
        <v>1467679</v>
      </c>
      <c r="F8" s="25">
        <f t="shared" si="0"/>
        <v>923033</v>
      </c>
      <c r="G8" s="25">
        <f t="shared" si="0"/>
        <v>769334</v>
      </c>
      <c r="H8" s="31">
        <f t="shared" si="0"/>
        <v>15161455</v>
      </c>
      <c r="I8" s="25">
        <v>1725529</v>
      </c>
      <c r="J8" s="58"/>
      <c r="K8" s="58"/>
      <c r="L8" s="58"/>
      <c r="M8" s="24"/>
      <c r="N8" t="str">
        <f>IF(F8+G8=E8+D8,"Y","N")</f>
        <v>Y</v>
      </c>
    </row>
    <row r="9" spans="1:14" s="23" customFormat="1" ht="24.75" customHeight="1">
      <c r="A9" s="47" t="s">
        <v>18</v>
      </c>
      <c r="B9" s="51"/>
      <c r="C9" s="25">
        <v>3049</v>
      </c>
      <c r="D9" s="34">
        <v>2724</v>
      </c>
      <c r="E9" s="34">
        <v>325</v>
      </c>
      <c r="F9" s="34">
        <v>1446</v>
      </c>
      <c r="G9" s="34">
        <v>1603</v>
      </c>
      <c r="H9" s="31">
        <v>251090</v>
      </c>
      <c r="I9" s="25">
        <v>5050</v>
      </c>
      <c r="J9" s="22" t="s">
        <v>21</v>
      </c>
      <c r="K9" s="22"/>
      <c r="L9" s="22"/>
      <c r="M9" s="22"/>
      <c r="N9" s="23" t="str">
        <f aca="true" t="shared" si="1" ref="N9:N30">IF(F9+G9=E9+D9,"Y","N")</f>
        <v>Y</v>
      </c>
    </row>
    <row r="10" spans="1:14" s="23" customFormat="1" ht="24.75" customHeight="1">
      <c r="A10" s="52" t="s">
        <v>33</v>
      </c>
      <c r="B10" s="53"/>
      <c r="C10" s="37">
        <v>35978</v>
      </c>
      <c r="D10" s="37">
        <v>26660</v>
      </c>
      <c r="E10" s="37">
        <v>9318</v>
      </c>
      <c r="F10" s="37">
        <v>16120</v>
      </c>
      <c r="G10" s="37">
        <v>19858</v>
      </c>
      <c r="H10" s="31">
        <v>663375</v>
      </c>
      <c r="I10" s="25">
        <v>34675</v>
      </c>
      <c r="J10" s="22" t="s">
        <v>21</v>
      </c>
      <c r="K10" s="22"/>
      <c r="L10" s="22"/>
      <c r="M10" s="22"/>
      <c r="N10" s="23" t="str">
        <f t="shared" si="1"/>
        <v>Y</v>
      </c>
    </row>
    <row r="11" spans="1:14" s="23" customFormat="1" ht="24.75" customHeight="1">
      <c r="A11" s="47" t="s">
        <v>34</v>
      </c>
      <c r="B11" s="54"/>
      <c r="C11" s="25">
        <v>14654</v>
      </c>
      <c r="D11" s="32">
        <v>0</v>
      </c>
      <c r="E11" s="37">
        <v>14654</v>
      </c>
      <c r="F11" s="37">
        <v>6875</v>
      </c>
      <c r="G11" s="37">
        <v>7779</v>
      </c>
      <c r="H11" s="32">
        <v>0</v>
      </c>
      <c r="I11" s="25">
        <v>53275</v>
      </c>
      <c r="J11" s="35" t="s">
        <v>59</v>
      </c>
      <c r="K11" s="22"/>
      <c r="L11" s="22"/>
      <c r="M11" s="22"/>
      <c r="N11" s="23" t="str">
        <f>IF(F11+G11=E11+D11,"Y","N")</f>
        <v>Y</v>
      </c>
    </row>
    <row r="12" spans="1:14" s="23" customFormat="1" ht="24.75" customHeight="1">
      <c r="A12" s="52" t="s">
        <v>35</v>
      </c>
      <c r="B12" s="55"/>
      <c r="C12" s="25">
        <v>9525</v>
      </c>
      <c r="D12" s="32">
        <v>0</v>
      </c>
      <c r="E12" s="34">
        <v>9525</v>
      </c>
      <c r="F12" s="34">
        <v>3373</v>
      </c>
      <c r="G12" s="34">
        <v>6152</v>
      </c>
      <c r="H12" s="32">
        <v>0</v>
      </c>
      <c r="I12" s="25">
        <v>7622</v>
      </c>
      <c r="J12" s="26" t="s">
        <v>23</v>
      </c>
      <c r="K12" s="22"/>
      <c r="L12" s="22"/>
      <c r="M12" s="22"/>
      <c r="N12" s="23" t="str">
        <f t="shared" si="1"/>
        <v>Y</v>
      </c>
    </row>
    <row r="13" spans="1:14" s="19" customFormat="1" ht="24.75" customHeight="1">
      <c r="A13" s="47" t="s">
        <v>36</v>
      </c>
      <c r="B13" s="48"/>
      <c r="C13" s="37">
        <v>21832</v>
      </c>
      <c r="D13" s="25">
        <v>12343</v>
      </c>
      <c r="E13" s="25">
        <v>9489</v>
      </c>
      <c r="F13" s="34">
        <v>6396</v>
      </c>
      <c r="G13" s="34">
        <v>15436</v>
      </c>
      <c r="H13" s="31">
        <v>432591</v>
      </c>
      <c r="I13" s="25">
        <v>28914</v>
      </c>
      <c r="J13" s="18" t="s">
        <v>25</v>
      </c>
      <c r="K13" s="18"/>
      <c r="L13" s="18"/>
      <c r="M13" s="18"/>
      <c r="N13" s="19" t="str">
        <f t="shared" si="1"/>
        <v>Y</v>
      </c>
    </row>
    <row r="14" spans="1:14" s="19" customFormat="1" ht="24.75" customHeight="1">
      <c r="A14" s="72" t="s">
        <v>19</v>
      </c>
      <c r="B14" s="73"/>
      <c r="C14" s="25">
        <v>21723</v>
      </c>
      <c r="D14" s="25">
        <v>20617</v>
      </c>
      <c r="E14" s="25">
        <v>1106</v>
      </c>
      <c r="F14" s="34">
        <v>6688</v>
      </c>
      <c r="G14" s="34">
        <v>15035</v>
      </c>
      <c r="H14" s="31">
        <v>1586038</v>
      </c>
      <c r="I14" s="25">
        <v>17859</v>
      </c>
      <c r="J14" s="17" t="s">
        <v>21</v>
      </c>
      <c r="K14" s="18"/>
      <c r="L14" s="18"/>
      <c r="M14" s="18"/>
      <c r="N14" s="19" t="str">
        <f t="shared" si="1"/>
        <v>Y</v>
      </c>
    </row>
    <row r="15" spans="1:14" s="19" customFormat="1" ht="24.75" customHeight="1">
      <c r="A15" s="72" t="s">
        <v>37</v>
      </c>
      <c r="B15" s="74"/>
      <c r="C15" s="37">
        <v>19387</v>
      </c>
      <c r="D15" s="37">
        <v>18993</v>
      </c>
      <c r="E15" s="37">
        <v>394</v>
      </c>
      <c r="F15" s="39">
        <v>2516</v>
      </c>
      <c r="G15" s="39">
        <v>16871</v>
      </c>
      <c r="H15" s="31">
        <v>924490</v>
      </c>
      <c r="I15" s="25">
        <v>11153</v>
      </c>
      <c r="J15" s="17" t="s">
        <v>21</v>
      </c>
      <c r="K15" s="18"/>
      <c r="L15" s="18"/>
      <c r="M15" s="18"/>
      <c r="N15" s="19" t="str">
        <f t="shared" si="1"/>
        <v>Y</v>
      </c>
    </row>
    <row r="16" spans="1:14" s="19" customFormat="1" ht="24.75" customHeight="1">
      <c r="A16" s="56" t="s">
        <v>38</v>
      </c>
      <c r="B16" s="57"/>
      <c r="C16" s="25">
        <v>66332</v>
      </c>
      <c r="D16" s="32">
        <v>0</v>
      </c>
      <c r="E16" s="40">
        <v>66332</v>
      </c>
      <c r="F16" s="37">
        <v>37066</v>
      </c>
      <c r="G16" s="37">
        <v>29266</v>
      </c>
      <c r="H16" s="38">
        <v>0</v>
      </c>
      <c r="I16" s="25">
        <v>100612</v>
      </c>
      <c r="J16" s="27" t="s">
        <v>24</v>
      </c>
      <c r="K16" s="17"/>
      <c r="L16" s="17"/>
      <c r="M16" s="17"/>
      <c r="N16" s="19" t="str">
        <f t="shared" si="1"/>
        <v>Y</v>
      </c>
    </row>
    <row r="17" spans="1:14" s="19" customFormat="1" ht="24.75" customHeight="1">
      <c r="A17" s="72" t="s">
        <v>39</v>
      </c>
      <c r="B17" s="74"/>
      <c r="C17" s="36">
        <v>21469</v>
      </c>
      <c r="D17" s="25">
        <v>6763</v>
      </c>
      <c r="E17" s="25">
        <v>14706</v>
      </c>
      <c r="F17" s="34">
        <v>10180</v>
      </c>
      <c r="G17" s="34">
        <v>11289</v>
      </c>
      <c r="H17" s="31">
        <v>368916</v>
      </c>
      <c r="I17" s="25">
        <v>17978</v>
      </c>
      <c r="J17" s="17" t="s">
        <v>21</v>
      </c>
      <c r="K17" s="17"/>
      <c r="L17" s="17"/>
      <c r="M17" s="17"/>
      <c r="N17" s="19" t="str">
        <f t="shared" si="1"/>
        <v>Y</v>
      </c>
    </row>
    <row r="18" spans="1:14" s="19" customFormat="1" ht="24.75" customHeight="1">
      <c r="A18" s="56" t="s">
        <v>40</v>
      </c>
      <c r="B18" s="57"/>
      <c r="C18" s="25">
        <v>6907</v>
      </c>
      <c r="D18" s="34">
        <v>3850</v>
      </c>
      <c r="E18" s="34">
        <v>3057</v>
      </c>
      <c r="F18" s="34">
        <v>2721</v>
      </c>
      <c r="G18" s="34">
        <v>4186</v>
      </c>
      <c r="H18" s="31">
        <v>994470</v>
      </c>
      <c r="I18" s="25">
        <v>5342</v>
      </c>
      <c r="J18" s="17" t="s">
        <v>21</v>
      </c>
      <c r="K18" s="17"/>
      <c r="L18" s="17"/>
      <c r="M18" s="17"/>
      <c r="N18" s="19" t="str">
        <f t="shared" si="1"/>
        <v>Y</v>
      </c>
    </row>
    <row r="19" spans="1:14" s="19" customFormat="1" ht="24.75" customHeight="1">
      <c r="A19" s="72" t="s">
        <v>41</v>
      </c>
      <c r="B19" s="74"/>
      <c r="C19" s="37">
        <v>25730</v>
      </c>
      <c r="D19" s="25">
        <v>13391</v>
      </c>
      <c r="E19" s="25">
        <v>12339</v>
      </c>
      <c r="F19" s="34">
        <v>20011</v>
      </c>
      <c r="G19" s="34">
        <v>5719</v>
      </c>
      <c r="H19" s="31">
        <v>1354685</v>
      </c>
      <c r="I19" s="25">
        <v>23653</v>
      </c>
      <c r="J19" s="17" t="s">
        <v>21</v>
      </c>
      <c r="K19" s="17"/>
      <c r="L19" s="17"/>
      <c r="M19" s="17"/>
      <c r="N19" s="19" t="str">
        <f>IF(F19+G19=E19+D19,"Y","N")</f>
        <v>Y</v>
      </c>
    </row>
    <row r="20" spans="1:14" s="19" customFormat="1" ht="24.75" customHeight="1">
      <c r="A20" s="72" t="s">
        <v>42</v>
      </c>
      <c r="B20" s="74"/>
      <c r="C20" s="25">
        <v>6203</v>
      </c>
      <c r="D20" s="32">
        <v>0</v>
      </c>
      <c r="E20" s="37">
        <v>6203</v>
      </c>
      <c r="F20" s="37">
        <v>2986</v>
      </c>
      <c r="G20" s="37">
        <v>3217</v>
      </c>
      <c r="H20" s="32">
        <v>0</v>
      </c>
      <c r="I20" s="25">
        <v>3338</v>
      </c>
      <c r="J20" s="17" t="s">
        <v>21</v>
      </c>
      <c r="K20" s="17"/>
      <c r="L20" s="17"/>
      <c r="M20" s="17"/>
      <c r="N20" s="19" t="str">
        <f t="shared" si="1"/>
        <v>Y</v>
      </c>
    </row>
    <row r="21" spans="1:14" s="19" customFormat="1" ht="24.75" customHeight="1">
      <c r="A21" s="72" t="s">
        <v>43</v>
      </c>
      <c r="B21" s="75"/>
      <c r="C21" s="25">
        <v>9028</v>
      </c>
      <c r="D21" s="25">
        <v>5136</v>
      </c>
      <c r="E21" s="25">
        <v>3892</v>
      </c>
      <c r="F21" s="25">
        <v>6272</v>
      </c>
      <c r="G21" s="25">
        <v>2756</v>
      </c>
      <c r="H21" s="31">
        <v>1970690</v>
      </c>
      <c r="I21" s="25">
        <v>8569</v>
      </c>
      <c r="J21" s="17" t="s">
        <v>25</v>
      </c>
      <c r="K21" s="17"/>
      <c r="L21" s="17"/>
      <c r="M21" s="17"/>
      <c r="N21" s="19" t="str">
        <f t="shared" si="1"/>
        <v>Y</v>
      </c>
    </row>
    <row r="22" spans="1:14" s="19" customFormat="1" ht="24.75" customHeight="1">
      <c r="A22" s="72" t="s">
        <v>44</v>
      </c>
      <c r="B22" s="75"/>
      <c r="C22" s="25">
        <v>791000</v>
      </c>
      <c r="D22" s="32">
        <v>0</v>
      </c>
      <c r="E22" s="25">
        <v>791000</v>
      </c>
      <c r="F22" s="25">
        <v>474600</v>
      </c>
      <c r="G22" s="25">
        <v>316400</v>
      </c>
      <c r="H22" s="32">
        <v>0</v>
      </c>
      <c r="I22" s="25">
        <v>773200</v>
      </c>
      <c r="J22" s="17" t="s">
        <v>26</v>
      </c>
      <c r="K22" s="17"/>
      <c r="L22" s="17"/>
      <c r="M22" s="17"/>
      <c r="N22" s="19" t="str">
        <f t="shared" si="1"/>
        <v>Y</v>
      </c>
    </row>
    <row r="23" spans="1:14" s="19" customFormat="1" ht="24.75" customHeight="1">
      <c r="A23" s="72" t="s">
        <v>45</v>
      </c>
      <c r="B23" s="74"/>
      <c r="C23" s="25">
        <v>400383</v>
      </c>
      <c r="D23" s="32">
        <v>0</v>
      </c>
      <c r="E23" s="25">
        <v>400383</v>
      </c>
      <c r="F23" s="25">
        <v>240230</v>
      </c>
      <c r="G23" s="25">
        <v>160153</v>
      </c>
      <c r="H23" s="32">
        <v>0</v>
      </c>
      <c r="I23" s="25">
        <v>368112</v>
      </c>
      <c r="J23" s="17" t="s">
        <v>27</v>
      </c>
      <c r="K23" s="17"/>
      <c r="L23" s="17"/>
      <c r="M23" s="17"/>
      <c r="N23" s="19" t="str">
        <f aca="true" t="shared" si="2" ref="N23:N29">IF(F23+G23=E23+D23,"Y","N")</f>
        <v>Y</v>
      </c>
    </row>
    <row r="24" spans="1:14" s="19" customFormat="1" ht="24.75" customHeight="1">
      <c r="A24" s="72" t="s">
        <v>46</v>
      </c>
      <c r="B24" s="74"/>
      <c r="C24" s="25">
        <v>9963</v>
      </c>
      <c r="D24" s="32">
        <v>0</v>
      </c>
      <c r="E24" s="25">
        <v>9963</v>
      </c>
      <c r="F24" s="25">
        <v>2563</v>
      </c>
      <c r="G24" s="25">
        <v>7400</v>
      </c>
      <c r="H24" s="32">
        <v>0</v>
      </c>
      <c r="I24" s="25">
        <v>11650</v>
      </c>
      <c r="J24" s="17" t="s">
        <v>22</v>
      </c>
      <c r="K24" s="17"/>
      <c r="L24" s="17"/>
      <c r="M24" s="17"/>
      <c r="N24" s="19" t="str">
        <f t="shared" si="2"/>
        <v>Y</v>
      </c>
    </row>
    <row r="25" spans="1:14" s="19" customFormat="1" ht="24.75" customHeight="1">
      <c r="A25" s="72" t="s">
        <v>47</v>
      </c>
      <c r="B25" s="75"/>
      <c r="C25" s="25">
        <v>50466</v>
      </c>
      <c r="D25" s="25">
        <v>36490</v>
      </c>
      <c r="E25" s="25">
        <v>13976</v>
      </c>
      <c r="F25" s="25">
        <v>18537</v>
      </c>
      <c r="G25" s="25">
        <v>31929</v>
      </c>
      <c r="H25" s="31">
        <v>2298440</v>
      </c>
      <c r="I25" s="25">
        <v>56145</v>
      </c>
      <c r="J25" s="17" t="s">
        <v>25</v>
      </c>
      <c r="K25" s="17"/>
      <c r="L25" s="17"/>
      <c r="M25" s="17"/>
      <c r="N25" s="19" t="str">
        <f t="shared" si="2"/>
        <v>Y</v>
      </c>
    </row>
    <row r="26" spans="1:14" s="19" customFormat="1" ht="24.75" customHeight="1">
      <c r="A26" s="72" t="s">
        <v>48</v>
      </c>
      <c r="B26" s="72"/>
      <c r="C26" s="41">
        <v>12341</v>
      </c>
      <c r="D26" s="25">
        <v>8497</v>
      </c>
      <c r="E26" s="25">
        <v>3844</v>
      </c>
      <c r="F26" s="25">
        <v>3602</v>
      </c>
      <c r="G26" s="25">
        <v>8739</v>
      </c>
      <c r="H26" s="31">
        <v>205370</v>
      </c>
      <c r="I26" s="25">
        <v>11832</v>
      </c>
      <c r="J26" s="17" t="s">
        <v>28</v>
      </c>
      <c r="K26" s="17"/>
      <c r="L26" s="17"/>
      <c r="M26" s="17"/>
      <c r="N26" s="19" t="str">
        <f t="shared" si="2"/>
        <v>Y</v>
      </c>
    </row>
    <row r="27" spans="1:14" s="19" customFormat="1" ht="24.75" customHeight="1">
      <c r="A27" s="72" t="s">
        <v>49</v>
      </c>
      <c r="B27" s="75"/>
      <c r="C27" s="44">
        <v>35326</v>
      </c>
      <c r="D27" s="42">
        <v>0</v>
      </c>
      <c r="E27" s="44">
        <v>35326</v>
      </c>
      <c r="F27" s="37">
        <v>12976</v>
      </c>
      <c r="G27" s="37">
        <v>22350</v>
      </c>
      <c r="H27" s="38">
        <v>0</v>
      </c>
      <c r="I27" s="25">
        <v>39302</v>
      </c>
      <c r="J27" s="17" t="s">
        <v>22</v>
      </c>
      <c r="K27" s="17"/>
      <c r="L27" s="17"/>
      <c r="M27" s="17"/>
      <c r="N27" s="19" t="str">
        <f t="shared" si="2"/>
        <v>Y</v>
      </c>
    </row>
    <row r="28" spans="1:14" s="19" customFormat="1" ht="24.75" customHeight="1">
      <c r="A28" s="72" t="s">
        <v>50</v>
      </c>
      <c r="B28" s="74"/>
      <c r="C28" s="37">
        <v>2689</v>
      </c>
      <c r="D28" s="32">
        <v>0</v>
      </c>
      <c r="E28" s="37">
        <v>2689</v>
      </c>
      <c r="F28" s="44">
        <v>981</v>
      </c>
      <c r="G28" s="44">
        <v>1708</v>
      </c>
      <c r="H28" s="38">
        <v>0</v>
      </c>
      <c r="I28" s="25">
        <v>4407</v>
      </c>
      <c r="J28" s="17" t="s">
        <v>22</v>
      </c>
      <c r="K28" s="17"/>
      <c r="L28" s="17"/>
      <c r="M28" s="17"/>
      <c r="N28" s="19" t="str">
        <f t="shared" si="2"/>
        <v>Y</v>
      </c>
    </row>
    <row r="29" spans="1:14" s="19" customFormat="1" ht="24.75" customHeight="1">
      <c r="A29" s="72" t="s">
        <v>51</v>
      </c>
      <c r="B29" s="74"/>
      <c r="C29" s="37">
        <v>40373</v>
      </c>
      <c r="D29" s="46">
        <v>0</v>
      </c>
      <c r="E29" s="36">
        <v>40373</v>
      </c>
      <c r="F29" s="37">
        <v>14830</v>
      </c>
      <c r="G29" s="37">
        <v>25543</v>
      </c>
      <c r="H29" s="38">
        <v>0</v>
      </c>
      <c r="I29" s="25">
        <v>44916</v>
      </c>
      <c r="J29" s="17" t="s">
        <v>22</v>
      </c>
      <c r="K29" s="17"/>
      <c r="L29" s="17"/>
      <c r="M29" s="17"/>
      <c r="N29" s="19" t="str">
        <f t="shared" si="2"/>
        <v>Y</v>
      </c>
    </row>
    <row r="30" spans="1:14" s="19" customFormat="1" ht="24.75" customHeight="1">
      <c r="A30" s="72" t="s">
        <v>20</v>
      </c>
      <c r="B30" s="74"/>
      <c r="C30" s="25">
        <v>88009</v>
      </c>
      <c r="D30" s="25">
        <v>69224</v>
      </c>
      <c r="E30" s="45">
        <v>18785</v>
      </c>
      <c r="F30" s="43">
        <v>32064</v>
      </c>
      <c r="G30" s="43">
        <v>55945</v>
      </c>
      <c r="H30" s="33">
        <v>4111300</v>
      </c>
      <c r="I30" s="25">
        <v>97925</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29"/>
      <c r="F35" s="28"/>
      <c r="G35" s="29" t="s">
        <v>31</v>
      </c>
      <c r="H35" s="30"/>
      <c r="I35" s="30"/>
      <c r="J35" s="9" t="s">
        <v>32</v>
      </c>
      <c r="L35" s="1"/>
    </row>
    <row r="36" spans="1:12" s="6" customFormat="1" ht="16.5">
      <c r="A36" s="1"/>
      <c r="B36" s="1"/>
      <c r="C36" s="1"/>
      <c r="D36" s="28"/>
      <c r="E36" s="29"/>
      <c r="F36" s="28"/>
      <c r="G36" s="29"/>
      <c r="H36" s="30"/>
      <c r="I36" s="30"/>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20:B20"/>
    <mergeCell ref="A28:B28"/>
    <mergeCell ref="A23:B23"/>
    <mergeCell ref="A24:B24"/>
    <mergeCell ref="A22:B22"/>
    <mergeCell ref="A21:B21"/>
    <mergeCell ref="A14:B14"/>
    <mergeCell ref="A15:B15"/>
    <mergeCell ref="A16:B16"/>
    <mergeCell ref="A17:B17"/>
    <mergeCell ref="A30:B30"/>
    <mergeCell ref="A29:B29"/>
    <mergeCell ref="A27:B27"/>
    <mergeCell ref="A25:B25"/>
    <mergeCell ref="A26:B26"/>
    <mergeCell ref="A19:B19"/>
    <mergeCell ref="A18:B18"/>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 operator="equal" stopIfTrue="1">
      <formula>"N"</formula>
    </cfRule>
  </conditionalFormatting>
  <printOptions horizontalCentered="1"/>
  <pageMargins left="0.3937007874015748" right="0.3937007874015748" top="0.7874015748031497" bottom="0.7874015748031497" header="0.1968503937007874" footer="0.31496062992125984"/>
  <pageSetup horizontalDpi="600" verticalDpi="600" orientation="landscape" paperSize="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2017-07-14T05:38:03Z</cp:lastPrinted>
  <dcterms:created xsi:type="dcterms:W3CDTF">1996-12-31T16:12:16Z</dcterms:created>
  <dcterms:modified xsi:type="dcterms:W3CDTF">2017-07-14T05:38:29Z</dcterms:modified>
  <cp:category/>
  <cp:version/>
  <cp:contentType/>
  <cp:contentStatus/>
</cp:coreProperties>
</file>