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6250" activeTab="0"/>
  </bookViews>
  <sheets>
    <sheet name="2553-01-01" sheetId="1" r:id="rId1"/>
  </sheets>
  <externalReferences>
    <externalReference r:id="rId4"/>
  </externalReferences>
  <definedNames>
    <definedName name="_xlnm.Print_Area" localSheetId="0">'2553-01-01'!$A$1:$L$38</definedName>
    <definedName name="_xlnm.Print_Area">'http://tour.tainan.gov.tw/MyDocument\統計方案\觀光局\01\表格正確版\表格正確版\[97年觀光遊憩區遊客人次統計表(修正版)12月(1)980110.xls]95年04月'!#REF!</definedName>
    <definedName name="PRINT_AREA_MI">'[1]95年04月'!#REF!</definedName>
  </definedNames>
  <calcPr fullCalcOnLoad="1"/>
</workbook>
</file>

<file path=xl/sharedStrings.xml><?xml version="1.0" encoding="utf-8"?>
<sst xmlns="http://schemas.openxmlformats.org/spreadsheetml/2006/main" count="76" uniqueCount="62">
  <si>
    <t>公開類</t>
  </si>
  <si>
    <t>編製機關</t>
  </si>
  <si>
    <t>表　　號</t>
  </si>
  <si>
    <t>審核</t>
  </si>
  <si>
    <t>主辦統計人員</t>
  </si>
  <si>
    <t>填表</t>
  </si>
  <si>
    <t>臺南市政府觀光旅遊局</t>
  </si>
  <si>
    <t>月　報</t>
  </si>
  <si>
    <t xml:space="preserve"> 次月十五日以前編報</t>
  </si>
  <si>
    <t>單位：人次</t>
  </si>
  <si>
    <t>觀光遊憩區別</t>
  </si>
  <si>
    <t>遊客人次</t>
  </si>
  <si>
    <t>合計</t>
  </si>
  <si>
    <t>上年同月
遊客人數</t>
  </si>
  <si>
    <t>非假日
D</t>
  </si>
  <si>
    <t>總計
=A+B
=C+D</t>
  </si>
  <si>
    <r>
      <t>臺南市</t>
    </r>
    <r>
      <rPr>
        <b/>
        <u val="single"/>
        <sz val="22"/>
        <rFont val="標楷體"/>
        <family val="4"/>
      </rPr>
      <t>主要</t>
    </r>
    <r>
      <rPr>
        <sz val="22"/>
        <rFont val="標楷體"/>
        <family val="4"/>
      </rPr>
      <t>觀光遊憩</t>
    </r>
    <r>
      <rPr>
        <b/>
        <u val="single"/>
        <sz val="22"/>
        <rFont val="標楷體"/>
        <family val="4"/>
      </rPr>
      <t>據點</t>
    </r>
    <r>
      <rPr>
        <sz val="22"/>
        <rFont val="標楷體"/>
        <family val="4"/>
      </rPr>
      <t>遊客人次統計</t>
    </r>
  </si>
  <si>
    <t>假日
C</t>
  </si>
  <si>
    <t>臺灣鹽業博物館</t>
  </si>
  <si>
    <t>烏山頭水庫風景區</t>
  </si>
  <si>
    <t>安平小鎮</t>
  </si>
  <si>
    <t>門票數</t>
  </si>
  <si>
    <t>人工計數器</t>
  </si>
  <si>
    <t>停車數概估</t>
  </si>
  <si>
    <t>自動車流監視</t>
  </si>
  <si>
    <t xml:space="preserve">門票數  </t>
  </si>
  <si>
    <t xml:space="preserve">廟方估計 </t>
  </si>
  <si>
    <t>廟方估計</t>
  </si>
  <si>
    <t xml:space="preserve">人工計數器 </t>
  </si>
  <si>
    <r>
      <t>填表說明：本表一式4份，先送會計室會核，並經機關長官核章後章後，一份送主計處；一份送本局會計室； 一份送本局</t>
    </r>
    <r>
      <rPr>
        <u val="single"/>
        <sz val="12"/>
        <rFont val="標楷體"/>
        <family val="4"/>
      </rPr>
      <t>觀光技術科</t>
    </r>
    <r>
      <rPr>
        <sz val="12"/>
        <rFont val="標楷體"/>
        <family val="4"/>
      </rPr>
      <t>至交通部觀光局網站填報；一份自存。</t>
    </r>
  </si>
  <si>
    <t>2553-01-01-2</t>
  </si>
  <si>
    <t>業務主管人員</t>
  </si>
  <si>
    <t>機關首長</t>
  </si>
  <si>
    <t>七股鹽山</t>
  </si>
  <si>
    <t>北門遊客中心</t>
  </si>
  <si>
    <t>井仔腳瓦盤鹽田</t>
  </si>
  <si>
    <t>尖山埤江南渡假村</t>
  </si>
  <si>
    <t>曾文水庫</t>
  </si>
  <si>
    <t>關仔嶺溫泉區</t>
  </si>
  <si>
    <t>虎頭埤風景區</t>
  </si>
  <si>
    <t>南元休閒農場</t>
  </si>
  <si>
    <t>走馬瀨農場</t>
  </si>
  <si>
    <t>烏樹林休閒園區</t>
  </si>
  <si>
    <t>頑皮世界</t>
  </si>
  <si>
    <t>南鯤鯓代天府</t>
  </si>
  <si>
    <t>麻豆代天府</t>
  </si>
  <si>
    <t>延平郡王祠</t>
  </si>
  <si>
    <t>赤崁樓</t>
  </si>
  <si>
    <t>臺南孔子廟</t>
  </si>
  <si>
    <t>祀典武廟</t>
  </si>
  <si>
    <t>五妃廟</t>
  </si>
  <si>
    <t>大天后宮</t>
  </si>
  <si>
    <t>有門票
（需購票）
A</t>
  </si>
  <si>
    <t>無門票
（免費）
B</t>
  </si>
  <si>
    <t>門票收入（元）</t>
  </si>
  <si>
    <t>備註（計算旅客人次之方式或其他）</t>
  </si>
  <si>
    <t>資料來源：一、本市依據轄區內民間登記有案之觀光遊憩區管理單位及所屬各觀光遊憩區管理單位填報之旅遊資料彙編。</t>
  </si>
  <si>
    <t>　　　　　二、其他有關觀光遊憩區管理單位依據其旅遊資料填報。</t>
  </si>
  <si>
    <t>臺南市政府主計處104年6月1日南市主統字第1040526400號函核定</t>
  </si>
  <si>
    <t>停車數概估(自105年9月起調整人次計算方式以停車數概估)</t>
  </si>
  <si>
    <t>中華民國　106　年　4 月</t>
  </si>
  <si>
    <t>中華民國 106 年 5 月 12 日編報</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</si>
</sst>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Red]\(&quot;$&quot;#,##0\)"/>
    <numFmt numFmtId="177" formatCode="#,##0_);[Red]\(#,##0\)"/>
    <numFmt numFmtId="178" formatCode="&quot;Yes&quot;;&quot;Yes&quot;;&quot;No&quot;"/>
    <numFmt numFmtId="179" formatCode="&quot;True&quot;;&quot;True&quot;;&quot;False&quot;"/>
    <numFmt numFmtId="180" formatCode="&quot;On&quot;;&quot;On&quot;;&quot;Off&quot;"/>
    <numFmt numFmtId="181" formatCode="#,##0_ "/>
    <numFmt numFmtId="182" formatCode="_-* #,##0_-;\-* #,##0_-;_-* &quot;-&quot;??_-;_-@_-"/>
    <numFmt numFmtId="183" formatCode="[$€-2]\ #,##0.00_);[Red]\([$€-2]\ #,##0.00\)"/>
  </numFmts>
  <fonts count="46">
    <font>
      <sz val="12"/>
      <name val="新細明體"/>
      <family val="1"/>
    </font>
    <font>
      <sz val="12"/>
      <color indexed="8"/>
      <name val="新細明體"/>
      <family val="1"/>
    </font>
    <font>
      <sz val="12"/>
      <name val="標楷體"/>
      <family val="4"/>
    </font>
    <font>
      <sz val="9"/>
      <name val="新細明體"/>
      <family val="1"/>
    </font>
    <font>
      <sz val="14"/>
      <name val="標楷體"/>
      <family val="4"/>
    </font>
    <font>
      <sz val="12"/>
      <color indexed="17"/>
      <name val="新細明體"/>
      <family val="1"/>
    </font>
    <font>
      <sz val="12"/>
      <color indexed="20"/>
      <name val="新細明體"/>
      <family val="1"/>
    </font>
    <font>
      <sz val="22"/>
      <name val="新細明體"/>
      <family val="1"/>
    </font>
    <font>
      <sz val="22"/>
      <name val="標楷體"/>
      <family val="4"/>
    </font>
    <font>
      <u val="single"/>
      <sz val="12"/>
      <name val="標楷體"/>
      <family val="4"/>
    </font>
    <font>
      <b/>
      <u val="single"/>
      <sz val="22"/>
      <name val="標楷體"/>
      <family val="4"/>
    </font>
    <font>
      <sz val="12"/>
      <name val="Century"/>
      <family val="1"/>
    </font>
    <font>
      <u val="single"/>
      <sz val="12"/>
      <color indexed="12"/>
      <name val="新細明體"/>
      <family val="1"/>
    </font>
    <font>
      <u val="single"/>
      <sz val="12"/>
      <color indexed="36"/>
      <name val="新細明體"/>
      <family val="1"/>
    </font>
    <font>
      <sz val="12"/>
      <color indexed="10"/>
      <name val="標楷體"/>
      <family val="4"/>
    </font>
    <font>
      <sz val="12"/>
      <color indexed="9"/>
      <name val="新細明體"/>
      <family val="1"/>
    </font>
    <font>
      <sz val="12"/>
      <color indexed="60"/>
      <name val="新細明體"/>
      <family val="1"/>
    </font>
    <font>
      <b/>
      <sz val="12"/>
      <color indexed="8"/>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EB9C"/>
        <bgColor indexed="64"/>
      </patternFill>
    </fill>
    <fill>
      <patternFill patternType="solid">
        <fgColor rgb="FFC6EFCE"/>
        <bgColor indexed="64"/>
      </patternFill>
    </fill>
    <fill>
      <patternFill patternType="solid">
        <fgColor indexed="27"/>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s>
  <borders count="23">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top/>
      <bottom style="thin"/>
    </border>
    <border>
      <left/>
      <right/>
      <top style="thin"/>
      <bottom style="thin"/>
    </border>
    <border>
      <left/>
      <right style="thin"/>
      <top/>
      <bottom style="thin"/>
    </border>
    <border>
      <left>
        <color indexed="63"/>
      </left>
      <right style="thin"/>
      <top style="thin"/>
      <bottom style="thin"/>
    </border>
    <border>
      <left/>
      <right style="thin"/>
      <top/>
      <bottom/>
    </border>
    <border>
      <left style="thin"/>
      <right>
        <color indexed="63"/>
      </right>
      <top style="thin"/>
      <bottom style="thin"/>
    </border>
    <border>
      <left style="thin"/>
      <right style="thin"/>
      <top/>
      <bottom style="thin"/>
    </border>
    <border>
      <left/>
      <right/>
      <top style="thin"/>
      <bottom/>
    </border>
    <border>
      <left/>
      <right style="thin"/>
      <top style="thin"/>
      <bottom/>
    </border>
    <border>
      <left style="thin"/>
      <right style="thin"/>
      <top style="thin"/>
      <bottom/>
    </border>
    <border>
      <left style="thin"/>
      <right/>
      <top style="thin"/>
      <bottom/>
    </border>
    <border>
      <left style="thin"/>
      <right>
        <color indexed="63"/>
      </right>
      <top>
        <color indexed="63"/>
      </top>
      <bottom style="thin"/>
    </border>
  </borders>
  <cellStyleXfs count="14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0" fontId="13" fillId="0" borderId="0" applyNumberFormat="0" applyFill="0" applyBorder="0" applyAlignment="0" applyProtection="0"/>
    <xf numFmtId="0" fontId="31" fillId="19" borderId="0" applyNumberFormat="0" applyBorder="0" applyAlignment="0" applyProtection="0"/>
    <xf numFmtId="0" fontId="32" fillId="0" borderId="1" applyNumberFormat="0" applyFill="0" applyAlignment="0" applyProtection="0"/>
    <xf numFmtId="0" fontId="33" fillId="20"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21"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9" fontId="0" fillId="0" borderId="0" applyFont="0" applyFill="0" applyBorder="0" applyAlignment="0" applyProtection="0"/>
    <xf numFmtId="0" fontId="34"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0" fillId="23" borderId="4" applyNumberFormat="0" applyFont="0" applyAlignment="0" applyProtection="0"/>
    <xf numFmtId="0" fontId="12" fillId="0" borderId="0" applyNumberFormat="0" applyFill="0" applyBorder="0" applyAlignment="0" applyProtection="0"/>
    <xf numFmtId="0" fontId="36" fillId="0" borderId="0" applyNumberForma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30" borderId="2" applyNumberFormat="0" applyAlignment="0" applyProtection="0"/>
    <xf numFmtId="0" fontId="42" fillId="22" borderId="8" applyNumberFormat="0" applyAlignment="0" applyProtection="0"/>
    <xf numFmtId="0" fontId="43" fillId="31" borderId="9" applyNumberFormat="0" applyAlignment="0" applyProtection="0"/>
    <xf numFmtId="0" fontId="44" fillId="3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5"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45" fillId="0" borderId="0" applyNumberFormat="0" applyFill="0" applyBorder="0" applyAlignment="0" applyProtection="0"/>
  </cellStyleXfs>
  <cellXfs count="76">
    <xf numFmtId="0" fontId="0" fillId="0" borderId="0" xfId="0" applyAlignment="1">
      <alignment/>
    </xf>
    <xf numFmtId="0" fontId="2" fillId="0" borderId="0" xfId="0" applyFont="1" applyAlignment="1">
      <alignment/>
    </xf>
    <xf numFmtId="0" fontId="2" fillId="0" borderId="0" xfId="0" applyFont="1" applyAlignment="1">
      <alignment horizontal="left"/>
    </xf>
    <xf numFmtId="0" fontId="2" fillId="0" borderId="0" xfId="0" applyFont="1" applyAlignment="1">
      <alignment vertical="center"/>
    </xf>
    <xf numFmtId="0" fontId="2" fillId="0" borderId="10" xfId="0" applyFont="1" applyBorder="1" applyAlignment="1">
      <alignment horizontal="center" vertical="center"/>
    </xf>
    <xf numFmtId="0" fontId="2" fillId="0" borderId="10" xfId="0" applyFont="1" applyBorder="1" applyAlignment="1">
      <alignment horizontal="center" vertical="center"/>
    </xf>
    <xf numFmtId="0" fontId="0" fillId="0" borderId="0" xfId="0" applyFont="1" applyAlignment="1">
      <alignment/>
    </xf>
    <xf numFmtId="0" fontId="2" fillId="0" borderId="11" xfId="0" applyFont="1" applyBorder="1" applyAlignment="1">
      <alignment vertical="top"/>
    </xf>
    <xf numFmtId="0" fontId="4" fillId="0" borderId="0" xfId="0" applyFont="1" applyBorder="1" applyAlignment="1">
      <alignment horizontal="center" vertical="center"/>
    </xf>
    <xf numFmtId="0" fontId="2" fillId="0" borderId="0" xfId="0" applyFont="1" applyAlignment="1">
      <alignment horizontal="right"/>
    </xf>
    <xf numFmtId="0" fontId="4" fillId="0" borderId="0" xfId="0" applyFont="1" applyAlignment="1">
      <alignment/>
    </xf>
    <xf numFmtId="0" fontId="4" fillId="0" borderId="0" xfId="0" applyFont="1" applyBorder="1" applyAlignment="1">
      <alignment horizontal="right" vertical="center"/>
    </xf>
    <xf numFmtId="0" fontId="2" fillId="0" borderId="0" xfId="0" applyFont="1" applyAlignment="1">
      <alignment horizontal="right" vertical="center"/>
    </xf>
    <xf numFmtId="49" fontId="2" fillId="0" borderId="10" xfId="0" applyNumberFormat="1" applyFont="1" applyBorder="1" applyAlignment="1">
      <alignment horizontal="center" vertical="center"/>
    </xf>
    <xf numFmtId="0" fontId="2" fillId="0" borderId="10" xfId="0" applyFont="1" applyBorder="1" applyAlignment="1">
      <alignment horizontal="center" vertical="center" wrapText="1"/>
    </xf>
    <xf numFmtId="0" fontId="0" fillId="0" borderId="0" xfId="0" applyFont="1" applyAlignment="1">
      <alignment vertical="center"/>
    </xf>
    <xf numFmtId="0" fontId="9" fillId="0" borderId="10" xfId="0" applyFont="1" applyBorder="1" applyAlignment="1">
      <alignment horizontal="center" vertical="center" wrapText="1"/>
    </xf>
    <xf numFmtId="0" fontId="2" fillId="0" borderId="12" xfId="0" applyFont="1" applyFill="1" applyBorder="1" applyAlignment="1">
      <alignment horizontal="left"/>
    </xf>
    <xf numFmtId="0" fontId="2" fillId="0" borderId="11" xfId="0" applyFont="1" applyFill="1" applyBorder="1" applyAlignment="1">
      <alignment horizontal="left"/>
    </xf>
    <xf numFmtId="0" fontId="0" fillId="0" borderId="0" xfId="0" applyFill="1" applyAlignment="1">
      <alignment/>
    </xf>
    <xf numFmtId="42" fontId="2" fillId="0" borderId="0" xfId="0" applyNumberFormat="1" applyFont="1" applyAlignment="1">
      <alignment/>
    </xf>
    <xf numFmtId="42" fontId="0" fillId="0" borderId="0" xfId="0" applyNumberFormat="1" applyAlignment="1">
      <alignment/>
    </xf>
    <xf numFmtId="0" fontId="2" fillId="33" borderId="11" xfId="0" applyFont="1" applyFill="1" applyBorder="1" applyAlignment="1">
      <alignment horizontal="left"/>
    </xf>
    <xf numFmtId="0" fontId="0" fillId="33" borderId="0" xfId="0" applyFill="1" applyAlignment="1">
      <alignment/>
    </xf>
    <xf numFmtId="0" fontId="0" fillId="0" borderId="11" xfId="0" applyBorder="1" applyAlignment="1">
      <alignment/>
    </xf>
    <xf numFmtId="177" fontId="11" fillId="0" borderId="13" xfId="0" applyNumberFormat="1" applyFont="1" applyBorder="1" applyAlignment="1">
      <alignment horizontal="right"/>
    </xf>
    <xf numFmtId="0" fontId="2" fillId="33" borderId="12" xfId="0" applyFont="1" applyFill="1" applyBorder="1" applyAlignment="1">
      <alignment horizontal="left"/>
    </xf>
    <xf numFmtId="177" fontId="2" fillId="0" borderId="14" xfId="0" applyNumberFormat="1" applyFont="1" applyFill="1" applyBorder="1" applyAlignment="1">
      <alignment horizontal="left"/>
    </xf>
    <xf numFmtId="0" fontId="2" fillId="0" borderId="0" xfId="0" applyFont="1" applyBorder="1" applyAlignment="1">
      <alignment horizontal="left"/>
    </xf>
    <xf numFmtId="0" fontId="2" fillId="0" borderId="0" xfId="0" applyFont="1" applyBorder="1" applyAlignment="1">
      <alignment/>
    </xf>
    <xf numFmtId="0" fontId="0" fillId="0" borderId="0" xfId="0" applyFont="1" applyBorder="1" applyAlignment="1">
      <alignment/>
    </xf>
    <xf numFmtId="176" fontId="11" fillId="0" borderId="10" xfId="0" applyNumberFormat="1" applyFont="1" applyFill="1" applyBorder="1" applyAlignment="1">
      <alignment horizontal="right"/>
    </xf>
    <xf numFmtId="41" fontId="2" fillId="0" borderId="10" xfId="35" applyFont="1" applyFill="1" applyBorder="1" applyAlignment="1">
      <alignment vertical="center" wrapText="1"/>
    </xf>
    <xf numFmtId="176" fontId="11" fillId="0" borderId="14" xfId="0" applyNumberFormat="1" applyFont="1" applyFill="1" applyBorder="1" applyAlignment="1">
      <alignment horizontal="right"/>
    </xf>
    <xf numFmtId="177" fontId="11" fillId="0" borderId="13" xfId="0" applyNumberFormat="1" applyFont="1" applyFill="1" applyBorder="1" applyAlignment="1">
      <alignment horizontal="right"/>
    </xf>
    <xf numFmtId="0" fontId="14" fillId="33" borderId="12" xfId="0" applyFont="1" applyFill="1" applyBorder="1" applyAlignment="1">
      <alignment horizontal="left"/>
    </xf>
    <xf numFmtId="3" fontId="11" fillId="0" borderId="10" xfId="0" applyNumberFormat="1" applyFont="1" applyBorder="1" applyAlignment="1">
      <alignment horizontal="right"/>
    </xf>
    <xf numFmtId="177" fontId="11" fillId="0" borderId="10" xfId="0" applyNumberFormat="1" applyFont="1" applyFill="1" applyBorder="1" applyAlignment="1">
      <alignment horizontal="right"/>
    </xf>
    <xf numFmtId="41" fontId="2" fillId="0" borderId="14" xfId="35" applyFont="1" applyFill="1" applyBorder="1" applyAlignment="1">
      <alignment vertical="center" wrapText="1"/>
    </xf>
    <xf numFmtId="177" fontId="11" fillId="0" borderId="15" xfId="0" applyNumberFormat="1" applyFont="1" applyFill="1" applyBorder="1" applyAlignment="1">
      <alignment horizontal="right"/>
    </xf>
    <xf numFmtId="177" fontId="11" fillId="0" borderId="11" xfId="0" applyNumberFormat="1" applyFont="1" applyFill="1" applyBorder="1" applyAlignment="1">
      <alignment horizontal="right"/>
    </xf>
    <xf numFmtId="3" fontId="11" fillId="0" borderId="16" xfId="0" applyNumberFormat="1" applyFont="1" applyBorder="1" applyAlignment="1">
      <alignment horizontal="right"/>
    </xf>
    <xf numFmtId="177" fontId="11" fillId="0" borderId="11" xfId="0" applyNumberFormat="1" applyFont="1" applyBorder="1" applyAlignment="1">
      <alignment horizontal="right"/>
    </xf>
    <xf numFmtId="177" fontId="11" fillId="0" borderId="10" xfId="0" applyNumberFormat="1" applyFont="1" applyBorder="1" applyAlignment="1">
      <alignment horizontal="right"/>
    </xf>
    <xf numFmtId="177" fontId="11" fillId="0" borderId="17" xfId="0" applyNumberFormat="1" applyFont="1" applyBorder="1" applyAlignment="1">
      <alignment horizontal="right"/>
    </xf>
    <xf numFmtId="177" fontId="11" fillId="0" borderId="13" xfId="0" applyNumberFormat="1" applyFont="1" applyBorder="1" applyAlignment="1">
      <alignment/>
    </xf>
    <xf numFmtId="0" fontId="2" fillId="33" borderId="12" xfId="0" applyFont="1" applyFill="1" applyBorder="1" applyAlignment="1">
      <alignment horizontal="left"/>
    </xf>
    <xf numFmtId="0" fontId="2" fillId="0" borderId="14" xfId="0" applyFont="1" applyFill="1" applyBorder="1" applyAlignment="1">
      <alignment horizontal="left"/>
    </xf>
    <xf numFmtId="0" fontId="2" fillId="0" borderId="12" xfId="0" applyFont="1" applyFill="1" applyBorder="1" applyAlignment="1">
      <alignment horizontal="left"/>
    </xf>
    <xf numFmtId="0" fontId="0" fillId="0" borderId="14" xfId="0" applyFill="1" applyBorder="1" applyAlignment="1">
      <alignment horizontal="left"/>
    </xf>
    <xf numFmtId="0" fontId="0" fillId="33" borderId="14" xfId="0" applyFill="1" applyBorder="1" applyAlignment="1">
      <alignment horizontal="left"/>
    </xf>
    <xf numFmtId="0" fontId="0" fillId="0" borderId="14" xfId="0" applyFont="1" applyFill="1" applyBorder="1" applyAlignment="1">
      <alignment horizontal="left"/>
    </xf>
    <xf numFmtId="0" fontId="2" fillId="0" borderId="12" xfId="0" applyFont="1" applyFill="1" applyBorder="1" applyAlignment="1">
      <alignment/>
    </xf>
    <xf numFmtId="0" fontId="0" fillId="0" borderId="14" xfId="0" applyBorder="1" applyAlignment="1">
      <alignment/>
    </xf>
    <xf numFmtId="0" fontId="0" fillId="0" borderId="12" xfId="0" applyBorder="1" applyAlignment="1">
      <alignment/>
    </xf>
    <xf numFmtId="0" fontId="2" fillId="0" borderId="14" xfId="0" applyFont="1" applyFill="1" applyBorder="1" applyAlignment="1">
      <alignment/>
    </xf>
    <xf numFmtId="0" fontId="0" fillId="0" borderId="14" xfId="0" applyFont="1" applyBorder="1" applyAlignment="1">
      <alignment/>
    </xf>
    <xf numFmtId="0" fontId="2" fillId="33" borderId="12" xfId="0" applyFont="1" applyFill="1" applyBorder="1" applyAlignment="1">
      <alignment/>
    </xf>
    <xf numFmtId="0" fontId="0" fillId="33" borderId="14" xfId="0" applyFill="1" applyBorder="1" applyAlignment="1">
      <alignment/>
    </xf>
    <xf numFmtId="0" fontId="2" fillId="0" borderId="11" xfId="0" applyFont="1" applyBorder="1" applyAlignment="1">
      <alignment/>
    </xf>
    <xf numFmtId="0" fontId="2" fillId="0" borderId="13" xfId="0" applyFont="1" applyBorder="1" applyAlignment="1">
      <alignment/>
    </xf>
    <xf numFmtId="0" fontId="8" fillId="0" borderId="18" xfId="0" applyFont="1" applyBorder="1" applyAlignment="1">
      <alignment horizontal="center" vertical="center"/>
    </xf>
    <xf numFmtId="0" fontId="7" fillId="0" borderId="18" xfId="0" applyFont="1" applyBorder="1" applyAlignment="1">
      <alignment horizontal="center" vertical="center"/>
    </xf>
    <xf numFmtId="0" fontId="2" fillId="0" borderId="14" xfId="0" applyFont="1" applyBorder="1" applyAlignment="1">
      <alignment horizontal="center" vertical="center" wrapText="1"/>
    </xf>
    <xf numFmtId="0" fontId="2" fillId="0" borderId="11" xfId="0" applyFont="1" applyBorder="1" applyAlignment="1">
      <alignment horizontal="center" vertical="center"/>
    </xf>
    <xf numFmtId="0" fontId="2" fillId="0" borderId="10"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13" xfId="0" applyFont="1" applyBorder="1" applyAlignment="1">
      <alignment horizontal="center" vertical="center"/>
    </xf>
    <xf numFmtId="42" fontId="2" fillId="0" borderId="20" xfId="0" applyNumberFormat="1" applyFont="1" applyBorder="1" applyAlignment="1">
      <alignment horizontal="center" vertical="center"/>
    </xf>
    <xf numFmtId="42" fontId="2" fillId="0" borderId="17" xfId="0" applyNumberFormat="1"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12" xfId="0" applyFont="1" applyBorder="1" applyAlignment="1">
      <alignment horizontal="center" vertical="center"/>
    </xf>
    <xf numFmtId="0" fontId="2" fillId="0" borderId="14" xfId="0" applyFont="1" applyBorder="1" applyAlignment="1">
      <alignment horizontal="center" vertical="center"/>
    </xf>
    <xf numFmtId="0" fontId="0" fillId="0" borderId="14" xfId="0" applyBorder="1" applyAlignment="1">
      <alignment horizontal="left"/>
    </xf>
  </cellXfs>
  <cellStyles count="128">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千分位[0] 2" xfId="35"/>
    <cellStyle name="千分位[0] 2 2" xfId="36"/>
    <cellStyle name="千分位[0] 2 3" xfId="37"/>
    <cellStyle name="千分位[0] 2 4" xfId="38"/>
    <cellStyle name="千分位[0] 2 5" xfId="39"/>
    <cellStyle name="Followed Hyperlink" xfId="40"/>
    <cellStyle name="中等" xfId="41"/>
    <cellStyle name="合計" xfId="42"/>
    <cellStyle name="好" xfId="43"/>
    <cellStyle name="好_102年臺南市主要觀光遊憩據點遊客人次統計(1-12月)" xfId="44"/>
    <cellStyle name="好_10402" xfId="45"/>
    <cellStyle name="好_10403" xfId="46"/>
    <cellStyle name="好_10404" xfId="47"/>
    <cellStyle name="好_10405" xfId="48"/>
    <cellStyle name="好_10406" xfId="49"/>
    <cellStyle name="好_10407" xfId="50"/>
    <cellStyle name="好_10408" xfId="51"/>
    <cellStyle name="好_10409" xfId="52"/>
    <cellStyle name="好_10410" xfId="53"/>
    <cellStyle name="好_10411" xfId="54"/>
    <cellStyle name="好_10412" xfId="55"/>
    <cellStyle name="好_104年1月統計方案報表程式_(臺南市主要觀光景點遊客人數統計" xfId="56"/>
    <cellStyle name="好_104年統計方案報表程式_(臺南市主要觀光景點遊客人數統計" xfId="57"/>
    <cellStyle name="好_主要觀光遊憩景點-統計方案報表程式_(會計)103年10月" xfId="58"/>
    <cellStyle name="好_空白表--旅館業督導管理" xfId="59"/>
    <cellStyle name="好_統計方案報表程式_(會計)103年_9月_-_台南市主要觀光遊憩景點遊客人數統計" xfId="60"/>
    <cellStyle name="好_統計方案報表程式_(會計)103年_9月_觀光遊憩景點" xfId="61"/>
    <cellStyle name="好_統計方案報表程式_(會計)103年11月_-_主要觀光遊憩據點遊客人次統計" xfId="62"/>
    <cellStyle name="好_統計方案報表程式_(會計)103年11月_-_觀光遊憩景點遊客人次統計" xfId="63"/>
    <cellStyle name="好_統計方案報表程式_(會計)103年7月_-_臺南市觀光遊憩景點遊客人數統計" xfId="64"/>
    <cellStyle name="好_統計方案報表程式_(會計)103年7月_主要觀光遊憩據點遊客人數統計" xfId="65"/>
    <cellStyle name="好_統計方案報表程式_(會計)103年8月_-_臺南市觀光景點遊客人數統計" xfId="66"/>
    <cellStyle name="好_統計方案報表程式_(會計)103年8月_臺南市主要觀光景點" xfId="67"/>
    <cellStyle name="好_統計方案報表程式-主要觀光遊憩景點_(會計)103年12月(1)" xfId="68"/>
    <cellStyle name="好_統計方案報表程式-觀光遊憩景點_(會計)103年12月" xfId="69"/>
    <cellStyle name="好_臺南市主要觀光遊憩據點遊客人次統計10302(1)" xfId="70"/>
    <cellStyle name="好_臺南市主要觀光遊憩據點遊客人次統計10303(3)" xfId="71"/>
    <cellStyle name="好_臺南市主要觀光遊憩據點遊客人次統計103年4月" xfId="72"/>
    <cellStyle name="好_臺南市主要觀光遊憩據點遊客人次統計201405" xfId="73"/>
    <cellStyle name="好_臺南市主要觀光遊憩據點遊客人次統計報表_103年6月" xfId="74"/>
    <cellStyle name="好_臺南市觀光遊憩景點遊客人次統計10302" xfId="75"/>
    <cellStyle name="好_臺南市觀光遊憩景點遊客人次統計103年3月" xfId="76"/>
    <cellStyle name="好_臺南市觀光遊憩景點遊客人次統計103年4月" xfId="77"/>
    <cellStyle name="好_臺南市觀光遊憩景點遊客人次統計201405 (1)" xfId="78"/>
    <cellStyle name="好_臺南市觀光遊憩景點遊客人次統計報表_103年6月" xfId="79"/>
    <cellStyle name="好_觀光遊憩景點-統計方案報表程式_(會計)103年10月" xfId="80"/>
    <cellStyle name="Percent" xfId="81"/>
    <cellStyle name="計算方式" xfId="82"/>
    <cellStyle name="Currency" xfId="83"/>
    <cellStyle name="Currency [0]" xfId="84"/>
    <cellStyle name="連結的儲存格" xfId="85"/>
    <cellStyle name="備註" xfId="86"/>
    <cellStyle name="Hyperlink" xfId="87"/>
    <cellStyle name="說明文字" xfId="88"/>
    <cellStyle name="輔色1" xfId="89"/>
    <cellStyle name="輔色2" xfId="90"/>
    <cellStyle name="輔色3" xfId="91"/>
    <cellStyle name="輔色4" xfId="92"/>
    <cellStyle name="輔色5" xfId="93"/>
    <cellStyle name="輔色6" xfId="94"/>
    <cellStyle name="標題" xfId="95"/>
    <cellStyle name="標題 1" xfId="96"/>
    <cellStyle name="標題 2" xfId="97"/>
    <cellStyle name="標題 3" xfId="98"/>
    <cellStyle name="標題 4" xfId="99"/>
    <cellStyle name="輸入" xfId="100"/>
    <cellStyle name="輸出" xfId="101"/>
    <cellStyle name="檢查儲存格" xfId="102"/>
    <cellStyle name="壞" xfId="103"/>
    <cellStyle name="壞_102年臺南市主要觀光遊憩據點遊客人次統計(1-12月)" xfId="104"/>
    <cellStyle name="壞_10402" xfId="105"/>
    <cellStyle name="壞_10403" xfId="106"/>
    <cellStyle name="壞_10404" xfId="107"/>
    <cellStyle name="壞_10405" xfId="108"/>
    <cellStyle name="壞_10406" xfId="109"/>
    <cellStyle name="壞_10407" xfId="110"/>
    <cellStyle name="壞_10408" xfId="111"/>
    <cellStyle name="壞_10409" xfId="112"/>
    <cellStyle name="壞_10410" xfId="113"/>
    <cellStyle name="壞_10411" xfId="114"/>
    <cellStyle name="壞_10412" xfId="115"/>
    <cellStyle name="壞_104年1月統計方案報表程式_(臺南市主要觀光景點遊客人數統計" xfId="116"/>
    <cellStyle name="壞_104年統計方案報表程式_(臺南市主要觀光景點遊客人數統計" xfId="117"/>
    <cellStyle name="壞_主要觀光遊憩景點-統計方案報表程式_(會計)103年10月" xfId="118"/>
    <cellStyle name="壞_空白表--旅館業督導管理" xfId="119"/>
    <cellStyle name="壞_統計方案報表程式_(會計)103年_9月_-_台南市主要觀光遊憩景點遊客人數統計" xfId="120"/>
    <cellStyle name="壞_統計方案報表程式_(會計)103年_9月_觀光遊憩景點" xfId="121"/>
    <cellStyle name="壞_統計方案報表程式_(會計)103年11月_-_主要觀光遊憩據點遊客人次統計" xfId="122"/>
    <cellStyle name="壞_統計方案報表程式_(會計)103年11月_-_觀光遊憩景點遊客人次統計" xfId="123"/>
    <cellStyle name="壞_統計方案報表程式_(會計)103年7月_-_臺南市觀光遊憩景點遊客人數統計" xfId="124"/>
    <cellStyle name="壞_統計方案報表程式_(會計)103年7月_主要觀光遊憩據點遊客人數統計" xfId="125"/>
    <cellStyle name="壞_統計方案報表程式_(會計)103年8月_-_臺南市觀光景點遊客人數統計" xfId="126"/>
    <cellStyle name="壞_統計方案報表程式_(會計)103年8月_臺南市主要觀光景點" xfId="127"/>
    <cellStyle name="壞_統計方案報表程式-主要觀光遊憩景點_(會計)103年12月(1)" xfId="128"/>
    <cellStyle name="壞_統計方案報表程式-觀光遊憩景點_(會計)103年12月" xfId="129"/>
    <cellStyle name="壞_臺南市主要觀光遊憩據點遊客人次統計10302(1)" xfId="130"/>
    <cellStyle name="壞_臺南市主要觀光遊憩據點遊客人次統計10303(3)" xfId="131"/>
    <cellStyle name="壞_臺南市主要觀光遊憩據點遊客人次統計103年4月" xfId="132"/>
    <cellStyle name="壞_臺南市主要觀光遊憩據點遊客人次統計201405" xfId="133"/>
    <cellStyle name="壞_臺南市主要觀光遊憩據點遊客人次統計報表_103年6月" xfId="134"/>
    <cellStyle name="壞_臺南市觀光遊憩景點遊客人次統計10302" xfId="135"/>
    <cellStyle name="壞_臺南市觀光遊憩景點遊客人次統計103年3月" xfId="136"/>
    <cellStyle name="壞_臺南市觀光遊憩景點遊客人次統計103年4月" xfId="137"/>
    <cellStyle name="壞_臺南市觀光遊憩景點遊客人次統計201405 (1)" xfId="138"/>
    <cellStyle name="壞_臺南市觀光遊憩景點遊客人次統計報表_103年6月" xfId="139"/>
    <cellStyle name="壞_觀光遊憩景點-統計方案報表程式_(會計)103年10月" xfId="140"/>
    <cellStyle name="警告文字" xfId="141"/>
  </cellStyles>
  <dxfs count="2">
    <dxf>
      <font>
        <b/>
        <i val="0"/>
        <color indexed="10"/>
      </font>
      <fill>
        <patternFill patternType="none">
          <bgColor indexed="65"/>
        </patternFill>
      </fill>
    </dxf>
    <dxf>
      <font>
        <b/>
        <i val="0"/>
        <color rgb="FFFF0000"/>
      </font>
      <fill>
        <patternFill patternType="none">
          <bgColor indexed="65"/>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tour.tainan.gov.tw/MyDocument\&#32113;&#35336;&#26041;&#26696;\&#35264;&#20809;&#23616;\01\&#34920;&#26684;&#27491;&#30906;&#29256;\&#34920;&#26684;&#27491;&#30906;&#29256;\97&#24180;&#35264;&#20809;&#36938;&#25001;&#21312;&#36938;&#23458;&#20154;&#27425;&#32113;&#35336;&#34920;(&#20462;&#27491;&#29256;)12&#26376;(1)9801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94年3月"/>
      <sheetName val="94年4月 "/>
      <sheetName val="94年5月"/>
      <sheetName val="94年6月"/>
      <sheetName val="94年7月 "/>
      <sheetName val="94年8月"/>
      <sheetName val="94年9月"/>
      <sheetName val="94年10月"/>
      <sheetName val="94年11月 "/>
      <sheetName val="94年12月  "/>
      <sheetName val="95年1月"/>
      <sheetName val="95年02月 "/>
      <sheetName val="95年03月"/>
      <sheetName val="95年04月"/>
      <sheetName val="95年05月"/>
      <sheetName val="95年06月 "/>
      <sheetName val="95年07月"/>
      <sheetName val="95年08月"/>
      <sheetName val="95年09月"/>
      <sheetName val="95年10月"/>
      <sheetName val="95年11月 "/>
      <sheetName val="95年12月"/>
      <sheetName val="96年1月 "/>
      <sheetName val="96年2月 "/>
      <sheetName val="96年3月"/>
      <sheetName val="96年4月"/>
      <sheetName val="96年5月"/>
      <sheetName val="96年6月"/>
      <sheetName val="96年7月"/>
      <sheetName val="96年8月"/>
      <sheetName val="96年9月"/>
      <sheetName val="96年10月"/>
      <sheetName val="96年11月"/>
      <sheetName val="96年12月"/>
      <sheetName val="97年1月"/>
      <sheetName val="97年2月"/>
      <sheetName val="97年3月"/>
      <sheetName val="97年4月"/>
      <sheetName val="97年5月"/>
      <sheetName val="97年6月"/>
      <sheetName val="97年7月"/>
      <sheetName val="97年8月"/>
      <sheetName val="97年9月"/>
      <sheetName val="97年10月"/>
      <sheetName val="97年11月"/>
      <sheetName val="97年12月"/>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38"/>
  <sheetViews>
    <sheetView showGridLines="0" tabSelected="1" view="pageBreakPreview" zoomScaleSheetLayoutView="100" zoomScalePageLayoutView="0" workbookViewId="0" topLeftCell="D1">
      <pane ySplit="7" topLeftCell="A23" activePane="bottomLeft" state="frozen"/>
      <selection pane="topLeft" activeCell="A1" sqref="A1"/>
      <selection pane="bottomLeft" activeCell="F8" sqref="F8:G8"/>
    </sheetView>
  </sheetViews>
  <sheetFormatPr defaultColWidth="9.00390625" defaultRowHeight="16.5"/>
  <cols>
    <col min="1" max="1" width="10.625" style="0" customWidth="1"/>
    <col min="3" max="3" width="16.50390625" style="0" customWidth="1"/>
    <col min="4" max="7" width="14.625" style="0" customWidth="1"/>
    <col min="8" max="8" width="18.625" style="21" customWidth="1"/>
    <col min="9" max="9" width="15.125" style="0" customWidth="1"/>
    <col min="10" max="10" width="11.625" style="0" customWidth="1"/>
    <col min="11" max="11" width="13.375" style="0" customWidth="1"/>
    <col min="12" max="12" width="32.125" style="0" customWidth="1"/>
  </cols>
  <sheetData>
    <row r="1" spans="1:12" s="6" customFormat="1" ht="16.5">
      <c r="A1" s="5" t="s">
        <v>0</v>
      </c>
      <c r="B1" s="1"/>
      <c r="C1" s="1"/>
      <c r="D1" s="1"/>
      <c r="E1" s="1"/>
      <c r="F1" s="1"/>
      <c r="G1" s="1"/>
      <c r="H1" s="20"/>
      <c r="I1" s="1"/>
      <c r="J1" s="1"/>
      <c r="K1" s="4" t="s">
        <v>1</v>
      </c>
      <c r="L1" s="4" t="s">
        <v>6</v>
      </c>
    </row>
    <row r="2" spans="1:12" s="6" customFormat="1" ht="16.5">
      <c r="A2" s="5" t="s">
        <v>7</v>
      </c>
      <c r="B2" s="7" t="s">
        <v>8</v>
      </c>
      <c r="C2" s="7"/>
      <c r="D2" s="59" t="s">
        <v>58</v>
      </c>
      <c r="E2" s="59"/>
      <c r="F2" s="59"/>
      <c r="G2" s="59"/>
      <c r="H2" s="59"/>
      <c r="I2" s="59"/>
      <c r="J2" s="60"/>
      <c r="K2" s="4" t="s">
        <v>2</v>
      </c>
      <c r="L2" s="13" t="s">
        <v>30</v>
      </c>
    </row>
    <row r="3" spans="1:12" ht="30" customHeight="1">
      <c r="A3" s="61" t="s">
        <v>16</v>
      </c>
      <c r="B3" s="62"/>
      <c r="C3" s="62"/>
      <c r="D3" s="62"/>
      <c r="E3" s="62"/>
      <c r="F3" s="62"/>
      <c r="G3" s="62"/>
      <c r="H3" s="62"/>
      <c r="I3" s="62"/>
      <c r="J3" s="62"/>
      <c r="K3" s="62"/>
      <c r="L3" s="62"/>
    </row>
    <row r="4" spans="1:11" ht="6" customHeight="1">
      <c r="A4" s="1"/>
      <c r="B4" s="1"/>
      <c r="C4" s="1"/>
      <c r="D4" s="1"/>
      <c r="E4" s="1"/>
      <c r="F4" s="1"/>
      <c r="G4" s="1"/>
      <c r="H4" s="20"/>
      <c r="I4" s="1"/>
      <c r="J4" s="1"/>
      <c r="K4" s="1"/>
    </row>
    <row r="5" spans="2:12" ht="19.5">
      <c r="B5" s="8"/>
      <c r="C5" s="8"/>
      <c r="D5" s="8"/>
      <c r="E5" s="64" t="s">
        <v>60</v>
      </c>
      <c r="F5" s="64"/>
      <c r="G5" s="64"/>
      <c r="H5" s="64"/>
      <c r="I5" s="64"/>
      <c r="J5" s="8"/>
      <c r="K5" s="8"/>
      <c r="L5" s="9" t="s">
        <v>9</v>
      </c>
    </row>
    <row r="6" spans="1:12" s="6" customFormat="1" ht="24.75" customHeight="1">
      <c r="A6" s="66" t="s">
        <v>10</v>
      </c>
      <c r="B6" s="67"/>
      <c r="C6" s="65" t="s">
        <v>11</v>
      </c>
      <c r="D6" s="65"/>
      <c r="E6" s="65"/>
      <c r="F6" s="65"/>
      <c r="G6" s="65"/>
      <c r="H6" s="69" t="s">
        <v>54</v>
      </c>
      <c r="I6" s="63" t="s">
        <v>13</v>
      </c>
      <c r="J6" s="71" t="s">
        <v>55</v>
      </c>
      <c r="K6" s="66"/>
      <c r="L6" s="66"/>
    </row>
    <row r="7" spans="1:12" s="15" customFormat="1" ht="51">
      <c r="A7" s="64"/>
      <c r="B7" s="68"/>
      <c r="C7" s="14" t="s">
        <v>15</v>
      </c>
      <c r="D7" s="14" t="s">
        <v>52</v>
      </c>
      <c r="E7" s="14" t="s">
        <v>53</v>
      </c>
      <c r="F7" s="16" t="s">
        <v>17</v>
      </c>
      <c r="G7" s="16" t="s">
        <v>14</v>
      </c>
      <c r="H7" s="70"/>
      <c r="I7" s="63"/>
      <c r="J7" s="72"/>
      <c r="K7" s="64"/>
      <c r="L7" s="64"/>
    </row>
    <row r="8" spans="1:14" ht="24.75" customHeight="1">
      <c r="A8" s="73" t="s">
        <v>12</v>
      </c>
      <c r="B8" s="74"/>
      <c r="C8" s="25">
        <f aca="true" t="shared" si="0" ref="C8:H8">SUM(C9:C30)</f>
        <v>1842763</v>
      </c>
      <c r="D8" s="25">
        <f t="shared" si="0"/>
        <v>383448</v>
      </c>
      <c r="E8" s="25">
        <f t="shared" si="0"/>
        <v>1459315</v>
      </c>
      <c r="F8" s="25">
        <f t="shared" si="0"/>
        <v>1121674</v>
      </c>
      <c r="G8" s="25">
        <f t="shared" si="0"/>
        <v>721089</v>
      </c>
      <c r="H8" s="31">
        <f t="shared" si="0"/>
        <v>25600337</v>
      </c>
      <c r="I8" s="25">
        <v>1717079</v>
      </c>
      <c r="J8" s="59"/>
      <c r="K8" s="59"/>
      <c r="L8" s="59"/>
      <c r="M8" s="24"/>
      <c r="N8" t="str">
        <f>IF(F8+G8=E8+D8,"Y","N")</f>
        <v>Y</v>
      </c>
    </row>
    <row r="9" spans="1:14" s="23" customFormat="1" ht="24.75" customHeight="1">
      <c r="A9" s="48" t="s">
        <v>18</v>
      </c>
      <c r="B9" s="51"/>
      <c r="C9" s="25">
        <v>5217</v>
      </c>
      <c r="D9" s="34">
        <v>4703</v>
      </c>
      <c r="E9" s="34">
        <v>514</v>
      </c>
      <c r="F9" s="34">
        <v>3461</v>
      </c>
      <c r="G9" s="34">
        <v>1756</v>
      </c>
      <c r="H9" s="31">
        <v>444920</v>
      </c>
      <c r="I9" s="25">
        <v>2511</v>
      </c>
      <c r="J9" s="22" t="s">
        <v>21</v>
      </c>
      <c r="K9" s="22"/>
      <c r="L9" s="22"/>
      <c r="M9" s="22"/>
      <c r="N9" s="23" t="str">
        <f aca="true" t="shared" si="1" ref="N9:N30">IF(F9+G9=E9+D9,"Y","N")</f>
        <v>Y</v>
      </c>
    </row>
    <row r="10" spans="1:14" s="23" customFormat="1" ht="24.75" customHeight="1">
      <c r="A10" s="46" t="s">
        <v>33</v>
      </c>
      <c r="B10" s="75"/>
      <c r="C10" s="37">
        <v>79757</v>
      </c>
      <c r="D10" s="37">
        <v>64108</v>
      </c>
      <c r="E10" s="37">
        <v>15649</v>
      </c>
      <c r="F10" s="37">
        <v>59944</v>
      </c>
      <c r="G10" s="37">
        <v>19813</v>
      </c>
      <c r="H10" s="31">
        <v>1597825</v>
      </c>
      <c r="I10" s="25">
        <v>55235</v>
      </c>
      <c r="J10" s="22" t="s">
        <v>21</v>
      </c>
      <c r="K10" s="22"/>
      <c r="L10" s="22"/>
      <c r="M10" s="22"/>
      <c r="N10" s="23" t="str">
        <f t="shared" si="1"/>
        <v>Y</v>
      </c>
    </row>
    <row r="11" spans="1:14" s="23" customFormat="1" ht="24.75" customHeight="1">
      <c r="A11" s="48" t="s">
        <v>34</v>
      </c>
      <c r="B11" s="49"/>
      <c r="C11" s="25">
        <v>31537</v>
      </c>
      <c r="D11" s="32">
        <v>0</v>
      </c>
      <c r="E11" s="37">
        <v>31537</v>
      </c>
      <c r="F11" s="37">
        <v>22605</v>
      </c>
      <c r="G11" s="37">
        <v>8932</v>
      </c>
      <c r="H11" s="32">
        <v>0</v>
      </c>
      <c r="I11" s="25">
        <v>91632</v>
      </c>
      <c r="J11" s="35" t="s">
        <v>59</v>
      </c>
      <c r="K11" s="22"/>
      <c r="L11" s="22"/>
      <c r="M11" s="22"/>
      <c r="N11" s="23" t="str">
        <f>IF(F11+G11=E11+D11,"Y","N")</f>
        <v>Y</v>
      </c>
    </row>
    <row r="12" spans="1:14" s="23" customFormat="1" ht="24.75" customHeight="1">
      <c r="A12" s="46" t="s">
        <v>35</v>
      </c>
      <c r="B12" s="50"/>
      <c r="C12" s="25">
        <v>15736</v>
      </c>
      <c r="D12" s="32">
        <v>0</v>
      </c>
      <c r="E12" s="34">
        <v>15736</v>
      </c>
      <c r="F12" s="34">
        <v>5176</v>
      </c>
      <c r="G12" s="34">
        <v>10560</v>
      </c>
      <c r="H12" s="32">
        <v>0</v>
      </c>
      <c r="I12" s="25">
        <v>8892</v>
      </c>
      <c r="J12" s="26" t="s">
        <v>23</v>
      </c>
      <c r="K12" s="22"/>
      <c r="L12" s="22"/>
      <c r="M12" s="22"/>
      <c r="N12" s="23" t="str">
        <f t="shared" si="1"/>
        <v>Y</v>
      </c>
    </row>
    <row r="13" spans="1:14" s="19" customFormat="1" ht="24.75" customHeight="1">
      <c r="A13" s="48" t="s">
        <v>36</v>
      </c>
      <c r="B13" s="47"/>
      <c r="C13" s="37">
        <v>30810</v>
      </c>
      <c r="D13" s="25">
        <v>22674</v>
      </c>
      <c r="E13" s="25">
        <v>8136</v>
      </c>
      <c r="F13" s="34">
        <v>7738</v>
      </c>
      <c r="G13" s="34">
        <v>23072</v>
      </c>
      <c r="H13" s="31">
        <v>980958</v>
      </c>
      <c r="I13" s="25">
        <v>24249</v>
      </c>
      <c r="J13" s="18" t="s">
        <v>25</v>
      </c>
      <c r="K13" s="18"/>
      <c r="L13" s="18"/>
      <c r="M13" s="18"/>
      <c r="N13" s="19" t="str">
        <f t="shared" si="1"/>
        <v>Y</v>
      </c>
    </row>
    <row r="14" spans="1:14" s="19" customFormat="1" ht="24.75" customHeight="1">
      <c r="A14" s="52" t="s">
        <v>19</v>
      </c>
      <c r="B14" s="56"/>
      <c r="C14" s="25">
        <v>25132</v>
      </c>
      <c r="D14" s="25">
        <v>23974</v>
      </c>
      <c r="E14" s="25">
        <v>1158</v>
      </c>
      <c r="F14" s="34">
        <v>12556</v>
      </c>
      <c r="G14" s="34">
        <v>12576</v>
      </c>
      <c r="H14" s="31">
        <v>2273485</v>
      </c>
      <c r="I14" s="43">
        <v>17473</v>
      </c>
      <c r="J14" s="17" t="s">
        <v>21</v>
      </c>
      <c r="K14" s="18"/>
      <c r="L14" s="18"/>
      <c r="M14" s="18"/>
      <c r="N14" s="19" t="str">
        <f t="shared" si="1"/>
        <v>Y</v>
      </c>
    </row>
    <row r="15" spans="1:14" s="19" customFormat="1" ht="24.75" customHeight="1">
      <c r="A15" s="52" t="s">
        <v>37</v>
      </c>
      <c r="B15" s="53"/>
      <c r="C15" s="37">
        <v>21751</v>
      </c>
      <c r="D15" s="37">
        <v>21323</v>
      </c>
      <c r="E15" s="37">
        <v>428</v>
      </c>
      <c r="F15" s="39">
        <v>12135</v>
      </c>
      <c r="G15" s="39">
        <v>9616</v>
      </c>
      <c r="H15" s="31">
        <v>1084981</v>
      </c>
      <c r="I15" s="43">
        <v>12366</v>
      </c>
      <c r="J15" s="17" t="s">
        <v>21</v>
      </c>
      <c r="K15" s="18"/>
      <c r="L15" s="18"/>
      <c r="M15" s="18"/>
      <c r="N15" s="19" t="str">
        <f t="shared" si="1"/>
        <v>Y</v>
      </c>
    </row>
    <row r="16" spans="1:14" s="19" customFormat="1" ht="24.75" customHeight="1">
      <c r="A16" s="57" t="s">
        <v>38</v>
      </c>
      <c r="B16" s="58"/>
      <c r="C16" s="25">
        <v>75327</v>
      </c>
      <c r="D16" s="32">
        <v>0</v>
      </c>
      <c r="E16" s="40">
        <v>75327</v>
      </c>
      <c r="F16" s="37">
        <v>51002</v>
      </c>
      <c r="G16" s="37">
        <v>24325</v>
      </c>
      <c r="H16" s="38">
        <v>0</v>
      </c>
      <c r="I16" s="25">
        <v>45631</v>
      </c>
      <c r="J16" s="27" t="s">
        <v>24</v>
      </c>
      <c r="K16" s="17"/>
      <c r="L16" s="17"/>
      <c r="M16" s="17"/>
      <c r="N16" s="19" t="str">
        <f t="shared" si="1"/>
        <v>Y</v>
      </c>
    </row>
    <row r="17" spans="1:14" s="19" customFormat="1" ht="24.75" customHeight="1">
      <c r="A17" s="52" t="s">
        <v>39</v>
      </c>
      <c r="B17" s="53"/>
      <c r="C17" s="36">
        <v>38277</v>
      </c>
      <c r="D17" s="25">
        <v>19472</v>
      </c>
      <c r="E17" s="25">
        <v>18805</v>
      </c>
      <c r="F17" s="34">
        <v>28253</v>
      </c>
      <c r="G17" s="34">
        <v>10024</v>
      </c>
      <c r="H17" s="31">
        <v>1013308</v>
      </c>
      <c r="I17" s="25">
        <v>27164</v>
      </c>
      <c r="J17" s="17" t="s">
        <v>21</v>
      </c>
      <c r="K17" s="17"/>
      <c r="L17" s="17"/>
      <c r="M17" s="17"/>
      <c r="N17" s="19" t="str">
        <f t="shared" si="1"/>
        <v>Y</v>
      </c>
    </row>
    <row r="18" spans="1:14" s="19" customFormat="1" ht="24.75" customHeight="1">
      <c r="A18" s="57" t="s">
        <v>40</v>
      </c>
      <c r="B18" s="58"/>
      <c r="C18" s="25">
        <v>13156</v>
      </c>
      <c r="D18" s="34">
        <v>11307</v>
      </c>
      <c r="E18" s="34">
        <v>1849</v>
      </c>
      <c r="F18" s="34">
        <v>9410</v>
      </c>
      <c r="G18" s="34">
        <v>3746</v>
      </c>
      <c r="H18" s="31">
        <v>3110010</v>
      </c>
      <c r="I18" s="25">
        <v>13373</v>
      </c>
      <c r="J18" s="17" t="s">
        <v>21</v>
      </c>
      <c r="K18" s="17"/>
      <c r="L18" s="17"/>
      <c r="M18" s="17"/>
      <c r="N18" s="19" t="str">
        <f t="shared" si="1"/>
        <v>Y</v>
      </c>
    </row>
    <row r="19" spans="1:14" s="19" customFormat="1" ht="24.75" customHeight="1">
      <c r="A19" s="52" t="s">
        <v>41</v>
      </c>
      <c r="B19" s="53"/>
      <c r="C19" s="37">
        <v>37323</v>
      </c>
      <c r="D19" s="25">
        <v>26282</v>
      </c>
      <c r="E19" s="25">
        <v>11041</v>
      </c>
      <c r="F19" s="34">
        <v>22312</v>
      </c>
      <c r="G19" s="34">
        <v>15011</v>
      </c>
      <c r="H19" s="31">
        <v>2908590</v>
      </c>
      <c r="I19" s="43">
        <v>31513</v>
      </c>
      <c r="J19" s="17" t="s">
        <v>21</v>
      </c>
      <c r="K19" s="17"/>
      <c r="L19" s="17"/>
      <c r="M19" s="17"/>
      <c r="N19" s="19" t="str">
        <f>IF(F19+G19=E19+D19,"Y","N")</f>
        <v>Y</v>
      </c>
    </row>
    <row r="20" spans="1:14" s="19" customFormat="1" ht="24.75" customHeight="1">
      <c r="A20" s="52" t="s">
        <v>42</v>
      </c>
      <c r="B20" s="53"/>
      <c r="C20" s="25">
        <v>12286</v>
      </c>
      <c r="D20" s="32">
        <v>0</v>
      </c>
      <c r="E20" s="37">
        <v>12286</v>
      </c>
      <c r="F20" s="34">
        <v>6861</v>
      </c>
      <c r="G20" s="34">
        <v>5425</v>
      </c>
      <c r="H20" s="32">
        <v>0</v>
      </c>
      <c r="I20" s="25">
        <v>7576</v>
      </c>
      <c r="J20" s="17" t="s">
        <v>21</v>
      </c>
      <c r="K20" s="17"/>
      <c r="L20" s="17"/>
      <c r="M20" s="17"/>
      <c r="N20" s="19" t="str">
        <f t="shared" si="1"/>
        <v>Y</v>
      </c>
    </row>
    <row r="21" spans="1:14" s="19" customFormat="1" ht="24.75" customHeight="1">
      <c r="A21" s="52" t="s">
        <v>43</v>
      </c>
      <c r="B21" s="55"/>
      <c r="C21" s="25">
        <v>14304</v>
      </c>
      <c r="D21" s="25">
        <v>13891</v>
      </c>
      <c r="E21" s="25">
        <v>413</v>
      </c>
      <c r="F21" s="25">
        <v>10041</v>
      </c>
      <c r="G21" s="25">
        <v>4263</v>
      </c>
      <c r="H21" s="31">
        <v>5201170</v>
      </c>
      <c r="I21" s="43">
        <v>11378</v>
      </c>
      <c r="J21" s="17" t="s">
        <v>25</v>
      </c>
      <c r="K21" s="17"/>
      <c r="L21" s="17"/>
      <c r="M21" s="17"/>
      <c r="N21" s="19" t="str">
        <f t="shared" si="1"/>
        <v>Y</v>
      </c>
    </row>
    <row r="22" spans="1:14" s="19" customFormat="1" ht="24.75" customHeight="1">
      <c r="A22" s="52" t="s">
        <v>44</v>
      </c>
      <c r="B22" s="55"/>
      <c r="C22" s="25">
        <v>657500</v>
      </c>
      <c r="D22" s="32">
        <v>0</v>
      </c>
      <c r="E22" s="25">
        <v>657500</v>
      </c>
      <c r="F22" s="25">
        <v>394500</v>
      </c>
      <c r="G22" s="25">
        <v>263000</v>
      </c>
      <c r="H22" s="32">
        <v>0</v>
      </c>
      <c r="I22" s="45">
        <v>657500</v>
      </c>
      <c r="J22" s="17" t="s">
        <v>26</v>
      </c>
      <c r="K22" s="17"/>
      <c r="L22" s="17"/>
      <c r="M22" s="17"/>
      <c r="N22" s="19" t="str">
        <f t="shared" si="1"/>
        <v>Y</v>
      </c>
    </row>
    <row r="23" spans="1:14" s="19" customFormat="1" ht="24.75" customHeight="1">
      <c r="A23" s="52" t="s">
        <v>45</v>
      </c>
      <c r="B23" s="53"/>
      <c r="C23" s="25">
        <v>417283</v>
      </c>
      <c r="D23" s="32">
        <v>0</v>
      </c>
      <c r="E23" s="25">
        <v>417283</v>
      </c>
      <c r="F23" s="43">
        <v>250370</v>
      </c>
      <c r="G23" s="43">
        <v>166913</v>
      </c>
      <c r="H23" s="32">
        <v>0</v>
      </c>
      <c r="I23" s="45">
        <v>378704</v>
      </c>
      <c r="J23" s="17" t="s">
        <v>27</v>
      </c>
      <c r="K23" s="17"/>
      <c r="L23" s="17"/>
      <c r="M23" s="17"/>
      <c r="N23" s="19" t="str">
        <f aca="true" t="shared" si="2" ref="N23:N29">IF(F23+G23=E23+D23,"Y","N")</f>
        <v>Y</v>
      </c>
    </row>
    <row r="24" spans="1:14" s="19" customFormat="1" ht="24.75" customHeight="1">
      <c r="A24" s="52" t="s">
        <v>46</v>
      </c>
      <c r="B24" s="54"/>
      <c r="C24" s="37">
        <v>13430</v>
      </c>
      <c r="D24" s="32">
        <v>0</v>
      </c>
      <c r="E24" s="37">
        <v>13430</v>
      </c>
      <c r="F24" s="37">
        <v>6001</v>
      </c>
      <c r="G24" s="37">
        <v>7429</v>
      </c>
      <c r="H24" s="32">
        <v>0</v>
      </c>
      <c r="I24" s="45">
        <v>11429</v>
      </c>
      <c r="J24" s="17" t="s">
        <v>22</v>
      </c>
      <c r="K24" s="17"/>
      <c r="L24" s="17"/>
      <c r="M24" s="17"/>
      <c r="N24" s="19" t="str">
        <f t="shared" si="2"/>
        <v>Y</v>
      </c>
    </row>
    <row r="25" spans="1:14" s="19" customFormat="1" ht="24.75" customHeight="1">
      <c r="A25" s="52" t="s">
        <v>47</v>
      </c>
      <c r="B25" s="52"/>
      <c r="C25" s="43">
        <v>70954</v>
      </c>
      <c r="D25" s="37">
        <v>48789</v>
      </c>
      <c r="E25" s="37">
        <v>22165</v>
      </c>
      <c r="F25" s="37">
        <v>43750</v>
      </c>
      <c r="G25" s="37">
        <v>27204</v>
      </c>
      <c r="H25" s="31">
        <v>2027020</v>
      </c>
      <c r="I25" s="45">
        <v>65757</v>
      </c>
      <c r="J25" s="17" t="s">
        <v>25</v>
      </c>
      <c r="K25" s="17"/>
      <c r="L25" s="17"/>
      <c r="M25" s="17"/>
      <c r="N25" s="19" t="str">
        <f t="shared" si="2"/>
        <v>Y</v>
      </c>
    </row>
    <row r="26" spans="1:14" s="19" customFormat="1" ht="24.75" customHeight="1">
      <c r="A26" s="52" t="s">
        <v>48</v>
      </c>
      <c r="B26" s="52"/>
      <c r="C26" s="43">
        <v>20827</v>
      </c>
      <c r="D26" s="43">
        <v>13885</v>
      </c>
      <c r="E26" s="43">
        <v>6942</v>
      </c>
      <c r="F26" s="43">
        <v>13188</v>
      </c>
      <c r="G26" s="43">
        <v>7639</v>
      </c>
      <c r="H26" s="31">
        <v>340050</v>
      </c>
      <c r="I26" s="45">
        <v>18834</v>
      </c>
      <c r="J26" s="17" t="s">
        <v>28</v>
      </c>
      <c r="K26" s="17"/>
      <c r="L26" s="17"/>
      <c r="M26" s="17"/>
      <c r="N26" s="19" t="str">
        <f t="shared" si="2"/>
        <v>Y</v>
      </c>
    </row>
    <row r="27" spans="1:14" s="19" customFormat="1" ht="24.75" customHeight="1">
      <c r="A27" s="52" t="s">
        <v>49</v>
      </c>
      <c r="B27" s="52"/>
      <c r="C27" s="37">
        <v>49668</v>
      </c>
      <c r="D27" s="32">
        <v>0</v>
      </c>
      <c r="E27" s="43">
        <v>49668</v>
      </c>
      <c r="F27" s="43">
        <v>30625</v>
      </c>
      <c r="G27" s="43">
        <v>19043</v>
      </c>
      <c r="H27" s="38">
        <v>0</v>
      </c>
      <c r="I27" s="25">
        <v>46030</v>
      </c>
      <c r="J27" s="17" t="s">
        <v>22</v>
      </c>
      <c r="K27" s="17"/>
      <c r="L27" s="17"/>
      <c r="M27" s="17"/>
      <c r="N27" s="19" t="str">
        <f t="shared" si="2"/>
        <v>Y</v>
      </c>
    </row>
    <row r="28" spans="1:14" s="19" customFormat="1" ht="24.75" customHeight="1">
      <c r="A28" s="52" t="s">
        <v>50</v>
      </c>
      <c r="B28" s="53"/>
      <c r="C28" s="37">
        <v>4172</v>
      </c>
      <c r="D28" s="32">
        <v>0</v>
      </c>
      <c r="E28" s="37">
        <v>4172</v>
      </c>
      <c r="F28" s="43">
        <v>2460</v>
      </c>
      <c r="G28" s="43">
        <v>1712</v>
      </c>
      <c r="H28" s="38">
        <v>0</v>
      </c>
      <c r="I28" s="25">
        <v>6000</v>
      </c>
      <c r="J28" s="17" t="s">
        <v>22</v>
      </c>
      <c r="K28" s="17"/>
      <c r="L28" s="17"/>
      <c r="M28" s="17"/>
      <c r="N28" s="19" t="str">
        <f t="shared" si="2"/>
        <v>Y</v>
      </c>
    </row>
    <row r="29" spans="1:14" s="19" customFormat="1" ht="24.75" customHeight="1">
      <c r="A29" s="52" t="s">
        <v>51</v>
      </c>
      <c r="B29" s="53"/>
      <c r="C29" s="25">
        <v>56763</v>
      </c>
      <c r="D29" s="32">
        <v>0</v>
      </c>
      <c r="E29" s="41">
        <v>56763</v>
      </c>
      <c r="F29" s="37">
        <v>35000</v>
      </c>
      <c r="G29" s="37">
        <v>21763</v>
      </c>
      <c r="H29" s="38">
        <v>0</v>
      </c>
      <c r="I29" s="25">
        <v>52606</v>
      </c>
      <c r="J29" s="17" t="s">
        <v>22</v>
      </c>
      <c r="K29" s="17"/>
      <c r="L29" s="17"/>
      <c r="M29" s="17"/>
      <c r="N29" s="19" t="str">
        <f t="shared" si="2"/>
        <v>Y</v>
      </c>
    </row>
    <row r="30" spans="1:14" s="19" customFormat="1" ht="24.75" customHeight="1">
      <c r="A30" s="52" t="s">
        <v>20</v>
      </c>
      <c r="B30" s="53"/>
      <c r="C30" s="25">
        <v>151553</v>
      </c>
      <c r="D30" s="25">
        <v>113040</v>
      </c>
      <c r="E30" s="42">
        <v>38513</v>
      </c>
      <c r="F30" s="44">
        <v>94286</v>
      </c>
      <c r="G30" s="44">
        <v>57267</v>
      </c>
      <c r="H30" s="33">
        <v>4618020</v>
      </c>
      <c r="I30" s="25">
        <v>131226</v>
      </c>
      <c r="J30" s="17" t="s">
        <v>25</v>
      </c>
      <c r="K30" s="17"/>
      <c r="L30" s="17"/>
      <c r="M30" s="17"/>
      <c r="N30" s="19" t="str">
        <f t="shared" si="1"/>
        <v>Y</v>
      </c>
    </row>
    <row r="31" spans="1:12" ht="24.75" customHeight="1">
      <c r="A31" s="3" t="s">
        <v>56</v>
      </c>
      <c r="B31" s="10"/>
      <c r="C31" s="10"/>
      <c r="D31" s="10"/>
      <c r="E31" s="10"/>
      <c r="F31" s="10"/>
      <c r="G31" s="10"/>
      <c r="H31" s="10"/>
      <c r="I31" s="10"/>
      <c r="J31" s="10"/>
      <c r="K31" s="10"/>
      <c r="L31" s="11"/>
    </row>
    <row r="32" spans="1:12" ht="24.75" customHeight="1">
      <c r="A32" s="3" t="s">
        <v>57</v>
      </c>
      <c r="B32" s="10"/>
      <c r="C32" s="10"/>
      <c r="D32" s="10"/>
      <c r="E32" s="10"/>
      <c r="F32" s="10"/>
      <c r="G32" s="10"/>
      <c r="H32" s="10"/>
      <c r="I32" s="10"/>
      <c r="J32" s="10"/>
      <c r="K32" s="10"/>
      <c r="L32" s="12" t="s">
        <v>61</v>
      </c>
    </row>
    <row r="33" spans="1:12" ht="24.75" customHeight="1">
      <c r="A33" s="3" t="s">
        <v>29</v>
      </c>
      <c r="B33" s="10"/>
      <c r="C33" s="10"/>
      <c r="D33" s="10"/>
      <c r="E33" s="10"/>
      <c r="F33" s="10"/>
      <c r="G33" s="10"/>
      <c r="H33" s="10"/>
      <c r="I33" s="10"/>
      <c r="J33" s="10"/>
      <c r="K33" s="10"/>
      <c r="L33" s="10"/>
    </row>
    <row r="34" spans="1:12" ht="19.5">
      <c r="A34" s="10"/>
      <c r="B34" s="10"/>
      <c r="C34" s="10"/>
      <c r="D34" s="10"/>
      <c r="E34" s="10"/>
      <c r="F34" s="10"/>
      <c r="G34" s="10"/>
      <c r="H34" s="10"/>
      <c r="I34" s="10"/>
      <c r="J34" s="10"/>
      <c r="K34" s="6"/>
      <c r="L34" s="6"/>
    </row>
    <row r="35" spans="1:12" s="6" customFormat="1" ht="16.5">
      <c r="A35" s="1" t="s">
        <v>5</v>
      </c>
      <c r="B35" s="1"/>
      <c r="C35" s="1"/>
      <c r="D35" s="28" t="s">
        <v>3</v>
      </c>
      <c r="E35" s="29"/>
      <c r="F35" s="28"/>
      <c r="G35" s="29" t="s">
        <v>31</v>
      </c>
      <c r="H35" s="30"/>
      <c r="I35" s="30"/>
      <c r="J35" s="9" t="s">
        <v>32</v>
      </c>
      <c r="L35" s="1"/>
    </row>
    <row r="36" spans="1:12" s="6" customFormat="1" ht="16.5">
      <c r="A36" s="1"/>
      <c r="B36" s="1"/>
      <c r="C36" s="1"/>
      <c r="D36" s="28"/>
      <c r="E36" s="29"/>
      <c r="F36" s="28"/>
      <c r="G36" s="29"/>
      <c r="H36" s="30"/>
      <c r="I36" s="30"/>
      <c r="J36" s="1"/>
      <c r="K36" s="9"/>
      <c r="L36" s="1"/>
    </row>
    <row r="37" spans="2:12" s="6" customFormat="1" ht="16.5">
      <c r="B37" s="1"/>
      <c r="C37" s="1"/>
      <c r="D37" s="2" t="s">
        <v>3</v>
      </c>
      <c r="E37" s="1"/>
      <c r="G37" s="1" t="s">
        <v>4</v>
      </c>
      <c r="H37" s="1"/>
      <c r="J37" s="1"/>
      <c r="K37" s="1"/>
      <c r="L37" s="1"/>
    </row>
    <row r="38" spans="1:12" ht="19.5">
      <c r="A38" s="1"/>
      <c r="B38" s="1"/>
      <c r="C38" s="1"/>
      <c r="E38" s="10"/>
      <c r="G38" s="10"/>
      <c r="H38" s="20"/>
      <c r="I38" s="1"/>
      <c r="J38" s="1"/>
      <c r="K38" s="1"/>
      <c r="L38" s="1"/>
    </row>
  </sheetData>
  <sheetProtection/>
  <mergeCells count="32">
    <mergeCell ref="A13:B13"/>
    <mergeCell ref="A8:B8"/>
    <mergeCell ref="A9:B9"/>
    <mergeCell ref="A10:B10"/>
    <mergeCell ref="A11:B11"/>
    <mergeCell ref="A12:B12"/>
    <mergeCell ref="A18:B18"/>
    <mergeCell ref="D2:J2"/>
    <mergeCell ref="A3:L3"/>
    <mergeCell ref="J8:L8"/>
    <mergeCell ref="I6:I7"/>
    <mergeCell ref="E5:I5"/>
    <mergeCell ref="C6:G6"/>
    <mergeCell ref="A6:B7"/>
    <mergeCell ref="H6:H7"/>
    <mergeCell ref="J6:L7"/>
    <mergeCell ref="A14:B14"/>
    <mergeCell ref="A15:B15"/>
    <mergeCell ref="A16:B16"/>
    <mergeCell ref="A17:B17"/>
    <mergeCell ref="A30:B30"/>
    <mergeCell ref="A29:B29"/>
    <mergeCell ref="A27:B27"/>
    <mergeCell ref="A25:B25"/>
    <mergeCell ref="A26:B26"/>
    <mergeCell ref="A19:B19"/>
    <mergeCell ref="A20:B20"/>
    <mergeCell ref="A28:B28"/>
    <mergeCell ref="A23:B23"/>
    <mergeCell ref="A24:B24"/>
    <mergeCell ref="A22:B22"/>
    <mergeCell ref="A21:B21"/>
  </mergeCells>
  <conditionalFormatting sqref="N1:N65536">
    <cfRule type="cellIs" priority="1" dxfId="1" operator="equal" stopIfTrue="1">
      <formula>"N"</formula>
    </cfRule>
  </conditionalFormatting>
  <printOptions horizontalCentered="1"/>
  <pageMargins left="0.3937007874015748" right="0.3937007874015748" top="0.7874015748031497" bottom="0.7086614173228347" header="0.1968503937007874" footer="0.31496062992125984"/>
  <pageSetup fitToHeight="1" fitToWidth="1" horizontalDpi="600" verticalDpi="600" orientation="landscape" paperSize="8" scale="88" r:id="rId1"/>
  <headerFooter alignWithMargins="0">
    <oddFooter>&amp;C&amp;"Arial Unicode MS,標準"&amp;14&amp;P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c:creator>
  <cp:keywords/>
  <dc:description/>
  <cp:lastModifiedBy>user</cp:lastModifiedBy>
  <cp:lastPrinted>2017-05-12T09:16:25Z</cp:lastPrinted>
  <dcterms:created xsi:type="dcterms:W3CDTF">1996-12-31T16:12:16Z</dcterms:created>
  <dcterms:modified xsi:type="dcterms:W3CDTF">2017-05-15T00:27:11Z</dcterms:modified>
  <cp:category/>
  <cp:version/>
  <cp:contentType/>
  <cp:contentStatus/>
</cp:coreProperties>
</file>