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50" windowWidth="19200" windowHeight="7810" activeTab="0"/>
  </bookViews>
  <sheets>
    <sheet name="2553-01-01" sheetId="1" r:id="rId1"/>
  </sheets>
  <externalReferences>
    <externalReference r:id="rId4"/>
  </externalReferences>
  <definedNames>
    <definedName name="_xlnm.Print_Area" localSheetId="0">'2553-01-01'!$A$1:$L$38</definedName>
    <definedName name="_xlnm.Print_Area">'http://tour.tainan.gov.tw/MyDocument\統計方案\觀光局\01\表格正確版\表格正確版\[97年觀光遊憩區遊客人次統計表(修正版)12月(1)980110.xls]95年04月'!#REF!</definedName>
    <definedName name="PRINT_AREA_MI">'[1]95年04月'!#REF!</definedName>
  </definedNames>
  <calcPr fullCalcOnLoad="1"/>
</workbook>
</file>

<file path=xl/sharedStrings.xml><?xml version="1.0" encoding="utf-8"?>
<sst xmlns="http://schemas.openxmlformats.org/spreadsheetml/2006/main" count="76" uniqueCount="61">
  <si>
    <t>公開類</t>
  </si>
  <si>
    <t>編製機關</t>
  </si>
  <si>
    <t>表　　號</t>
  </si>
  <si>
    <t>審核</t>
  </si>
  <si>
    <t>主辦統計人員</t>
  </si>
  <si>
    <t>填表</t>
  </si>
  <si>
    <t>臺南市政府觀光旅遊局</t>
  </si>
  <si>
    <t>月　報</t>
  </si>
  <si>
    <t xml:space="preserve"> 次月十五日以前編報</t>
  </si>
  <si>
    <t>單位：人次</t>
  </si>
  <si>
    <t>觀光遊憩區別</t>
  </si>
  <si>
    <t>遊客人次</t>
  </si>
  <si>
    <t>合計</t>
  </si>
  <si>
    <t>上年同月
遊客人數</t>
  </si>
  <si>
    <t>非假日
D</t>
  </si>
  <si>
    <t>總計
=A+B
=C+D</t>
  </si>
  <si>
    <r>
      <t>臺南市</t>
    </r>
    <r>
      <rPr>
        <b/>
        <u val="single"/>
        <sz val="22"/>
        <rFont val="標楷體"/>
        <family val="4"/>
      </rPr>
      <t>主要</t>
    </r>
    <r>
      <rPr>
        <sz val="22"/>
        <rFont val="標楷體"/>
        <family val="4"/>
      </rPr>
      <t>觀光遊憩</t>
    </r>
    <r>
      <rPr>
        <b/>
        <u val="single"/>
        <sz val="22"/>
        <rFont val="標楷體"/>
        <family val="4"/>
      </rPr>
      <t>據點</t>
    </r>
    <r>
      <rPr>
        <sz val="22"/>
        <rFont val="標楷體"/>
        <family val="4"/>
      </rPr>
      <t>遊客人次統計</t>
    </r>
  </si>
  <si>
    <t>假日
C</t>
  </si>
  <si>
    <t>臺灣鹽業博物館</t>
  </si>
  <si>
    <t>烏山頭水庫風景區</t>
  </si>
  <si>
    <t>安平小鎮</t>
  </si>
  <si>
    <t>門票數</t>
  </si>
  <si>
    <t>人工計數器</t>
  </si>
  <si>
    <t>停車數概估</t>
  </si>
  <si>
    <t>自動車流監視</t>
  </si>
  <si>
    <t xml:space="preserve">門票數  </t>
  </si>
  <si>
    <t xml:space="preserve">廟方估計 </t>
  </si>
  <si>
    <t>廟方估計</t>
  </si>
  <si>
    <t xml:space="preserve">人工計數器 </t>
  </si>
  <si>
    <r>
      <t>填表說明：本表一式4份，先送會計室會核，並經機關長官核章後章後，一份送主計處；一份送本局會計室； 一份送本局</t>
    </r>
    <r>
      <rPr>
        <u val="single"/>
        <sz val="12"/>
        <rFont val="標楷體"/>
        <family val="4"/>
      </rPr>
      <t>觀光技術科</t>
    </r>
    <r>
      <rPr>
        <sz val="12"/>
        <rFont val="標楷體"/>
        <family val="4"/>
      </rPr>
      <t>至交通部觀光局網站填報；一份自存。</t>
    </r>
  </si>
  <si>
    <t>2553-01-01-2</t>
  </si>
  <si>
    <t>業務主管人員</t>
  </si>
  <si>
    <t>機關首長</t>
  </si>
  <si>
    <t>七股鹽山</t>
  </si>
  <si>
    <t>北門遊客中心</t>
  </si>
  <si>
    <t>井仔腳瓦盤鹽田</t>
  </si>
  <si>
    <t>尖山埤江南渡假村</t>
  </si>
  <si>
    <t>曾文水庫</t>
  </si>
  <si>
    <t>關仔嶺溫泉區</t>
  </si>
  <si>
    <t>虎頭埤風景區</t>
  </si>
  <si>
    <t>南元休閒農場</t>
  </si>
  <si>
    <t>走馬瀨農場</t>
  </si>
  <si>
    <t>烏樹林休閒園區</t>
  </si>
  <si>
    <t>頑皮世界</t>
  </si>
  <si>
    <t>南鯤鯓代天府</t>
  </si>
  <si>
    <t>麻豆代天府</t>
  </si>
  <si>
    <t>延平郡王祠</t>
  </si>
  <si>
    <t>赤崁樓</t>
  </si>
  <si>
    <t>臺南孔子廟</t>
  </si>
  <si>
    <t>祀典武廟</t>
  </si>
  <si>
    <t>五妃廟</t>
  </si>
  <si>
    <t>大天后宮</t>
  </si>
  <si>
    <t>有門票
（需購票）
A</t>
  </si>
  <si>
    <t>無門票
（免費）
B</t>
  </si>
  <si>
    <t>門票收入（元）</t>
  </si>
  <si>
    <t>備註（計算旅客人次之方式或其他）</t>
  </si>
  <si>
    <t>資料來源：一、本市依據轄區內民間登記有案之觀光遊憩區管理單位及所屬各觀光遊憩區管理單位填報之旅遊資料彙編。</t>
  </si>
  <si>
    <t>　　　　　二、其他有關觀光遊憩區管理單位依據其旅遊資料填報。</t>
  </si>
  <si>
    <t>臺南市政府主計處104年6月1日南市主統字第1040526400號函核定</t>
  </si>
  <si>
    <t>中華民國　105　年　7  月</t>
  </si>
  <si>
    <t>中華民國 105 年 8 月 12 日編報</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</si>
</sst>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Red]\(&quot;$&quot;#,##0\)"/>
    <numFmt numFmtId="177" formatCode="#,##0_);[Red]\(#,##0\)"/>
    <numFmt numFmtId="178" formatCode="&quot;Yes&quot;;&quot;Yes&quot;;&quot;No&quot;"/>
    <numFmt numFmtId="179" formatCode="&quot;True&quot;;&quot;True&quot;;&quot;False&quot;"/>
    <numFmt numFmtId="180" formatCode="&quot;On&quot;;&quot;On&quot;;&quot;Off&quot;"/>
    <numFmt numFmtId="181" formatCode="#,##0_ "/>
    <numFmt numFmtId="182" formatCode="_-* #,##0_-;\-* #,##0_-;_-* &quot;-&quot;??_-;_-@_-"/>
  </numFmts>
  <fonts count="28">
    <font>
      <sz val="12"/>
      <name val="新細明體"/>
      <family val="1"/>
    </font>
    <font>
      <sz val="12"/>
      <color indexed="8"/>
      <name val="新細明體"/>
      <family val="1"/>
    </font>
    <font>
      <sz val="12"/>
      <name val="標楷體"/>
      <family val="4"/>
    </font>
    <font>
      <sz val="9"/>
      <name val="新細明體"/>
      <family val="1"/>
    </font>
    <font>
      <sz val="14"/>
      <name val="標楷體"/>
      <family val="4"/>
    </font>
    <font>
      <sz val="12"/>
      <color indexed="17"/>
      <name val="新細明體"/>
      <family val="1"/>
    </font>
    <font>
      <sz val="12"/>
      <color indexed="20"/>
      <name val="新細明體"/>
      <family val="1"/>
    </font>
    <font>
      <sz val="22"/>
      <name val="新細明體"/>
      <family val="1"/>
    </font>
    <font>
      <sz val="22"/>
      <name val="標楷體"/>
      <family val="4"/>
    </font>
    <font>
      <u val="single"/>
      <sz val="12"/>
      <name val="標楷體"/>
      <family val="4"/>
    </font>
    <font>
      <b/>
      <u val="single"/>
      <sz val="22"/>
      <name val="標楷體"/>
      <family val="4"/>
    </font>
    <font>
      <sz val="12"/>
      <name val="Century"/>
      <family val="1"/>
    </font>
    <font>
      <u val="single"/>
      <sz val="12"/>
      <color indexed="12"/>
      <name val="新細明體"/>
      <family val="1"/>
    </font>
    <font>
      <u val="single"/>
      <sz val="12"/>
      <color indexed="36"/>
      <name val="新細明體"/>
      <family val="1"/>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2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thin"/>
    </border>
    <border>
      <left/>
      <right/>
      <top style="thin"/>
      <bottom style="thin"/>
    </border>
    <border>
      <left/>
      <right style="thin"/>
      <top/>
      <bottom style="thin"/>
    </border>
    <border>
      <left>
        <color indexed="63"/>
      </left>
      <right style="thin"/>
      <top style="thin"/>
      <bottom style="thin"/>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right/>
      <top style="thin"/>
      <bottom/>
    </border>
    <border>
      <left/>
      <right style="thin"/>
      <top style="thin"/>
      <bottom/>
    </border>
    <border>
      <left style="thin"/>
      <right style="thin"/>
      <top style="thin"/>
      <bottom/>
    </border>
    <border>
      <left style="thin"/>
      <right style="thin"/>
      <top/>
      <bottom style="thin"/>
    </border>
    <border>
      <left style="thin"/>
      <right/>
      <top style="thin"/>
      <bottom/>
    </border>
    <border>
      <left style="thin"/>
      <right>
        <color indexed="63"/>
      </right>
      <top>
        <color indexed="63"/>
      </top>
      <bottom style="thin"/>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15" fillId="16" borderId="0" applyNumberFormat="0" applyBorder="0" applyAlignment="0" applyProtection="0"/>
    <xf numFmtId="0" fontId="16" fillId="0" borderId="1" applyNumberFormat="0" applyFill="0" applyAlignment="0" applyProtection="0"/>
    <xf numFmtId="0" fontId="5" fillId="4" borderId="0" applyNumberFormat="0" applyBorder="0" applyAlignment="0" applyProtection="0"/>
    <xf numFmtId="0" fontId="5" fillId="6" borderId="0" applyNumberFormat="0" applyBorder="0" applyAlignment="0" applyProtection="0"/>
    <xf numFmtId="9" fontId="0" fillId="0" borderId="0" applyFont="0" applyFill="0" applyBorder="0" applyAlignment="0" applyProtection="0"/>
    <xf numFmtId="0" fontId="17"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0" fillId="18" borderId="4" applyNumberFormat="0" applyFont="0" applyAlignment="0" applyProtection="0"/>
    <xf numFmtId="0" fontId="12" fillId="0" borderId="0" applyNumberFormat="0" applyFill="0" applyBorder="0" applyAlignment="0" applyProtection="0"/>
    <xf numFmtId="0" fontId="19" fillId="0" borderId="0" applyNumberFormat="0" applyFill="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2" borderId="0" applyNumberFormat="0" applyBorder="0" applyAlignment="0" applyProtection="0"/>
    <xf numFmtId="0" fontId="20" fillId="0" borderId="0" applyNumberForma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7" borderId="2" applyNumberFormat="0" applyAlignment="0" applyProtection="0"/>
    <xf numFmtId="0" fontId="25" fillId="17" borderId="8" applyNumberFormat="0" applyAlignment="0" applyProtection="0"/>
    <xf numFmtId="0" fontId="26" fillId="23" borderId="9" applyNumberFormat="0" applyAlignment="0" applyProtection="0"/>
    <xf numFmtId="0" fontId="6" fillId="3" borderId="0" applyNumberFormat="0" applyBorder="0" applyAlignment="0" applyProtection="0"/>
    <xf numFmtId="0" fontId="6" fillId="5" borderId="0" applyNumberFormat="0" applyBorder="0" applyAlignment="0" applyProtection="0"/>
    <xf numFmtId="0" fontId="27" fillId="0" borderId="0" applyNumberFormat="0" applyFill="0" applyBorder="0" applyAlignment="0" applyProtection="0"/>
  </cellStyleXfs>
  <cellXfs count="64">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center" vertical="center"/>
    </xf>
    <xf numFmtId="0" fontId="0" fillId="0" borderId="0" xfId="0" applyFont="1" applyAlignment="1">
      <alignment/>
    </xf>
    <xf numFmtId="0" fontId="2" fillId="0" borderId="11" xfId="0" applyFont="1" applyBorder="1" applyAlignment="1">
      <alignment vertical="top"/>
    </xf>
    <xf numFmtId="0" fontId="4" fillId="0" borderId="0" xfId="0" applyFont="1" applyBorder="1" applyAlignment="1">
      <alignment horizontal="center" vertical="center"/>
    </xf>
    <xf numFmtId="0" fontId="2" fillId="0" borderId="0" xfId="0" applyFont="1" applyAlignment="1">
      <alignment horizontal="right"/>
    </xf>
    <xf numFmtId="0" fontId="4" fillId="0" borderId="0" xfId="0" applyFont="1" applyAlignment="1">
      <alignment/>
    </xf>
    <xf numFmtId="0" fontId="4" fillId="0" borderId="0" xfId="0" applyFont="1" applyBorder="1" applyAlignment="1">
      <alignment horizontal="right" vertical="center"/>
    </xf>
    <xf numFmtId="0" fontId="2" fillId="0" borderId="0" xfId="0" applyFont="1" applyAlignment="1">
      <alignment horizontal="right" vertical="center"/>
    </xf>
    <xf numFmtId="49"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0" fillId="0" borderId="0" xfId="0" applyFont="1" applyAlignment="1">
      <alignment vertical="center"/>
    </xf>
    <xf numFmtId="0" fontId="9" fillId="0" borderId="10" xfId="0" applyFont="1" applyBorder="1" applyAlignment="1">
      <alignment horizontal="center" vertical="center" wrapText="1"/>
    </xf>
    <xf numFmtId="0" fontId="2" fillId="0" borderId="12" xfId="0" applyFont="1" applyFill="1" applyBorder="1" applyAlignment="1">
      <alignment horizontal="left"/>
    </xf>
    <xf numFmtId="0" fontId="2" fillId="0" borderId="11" xfId="0" applyFont="1" applyFill="1" applyBorder="1" applyAlignment="1">
      <alignment horizontal="left"/>
    </xf>
    <xf numFmtId="0" fontId="0" fillId="0" borderId="0" xfId="0" applyFill="1" applyAlignment="1">
      <alignment/>
    </xf>
    <xf numFmtId="42" fontId="2" fillId="0" borderId="0" xfId="0" applyNumberFormat="1" applyFont="1" applyAlignment="1">
      <alignment/>
    </xf>
    <xf numFmtId="42" fontId="0" fillId="0" borderId="0" xfId="0" applyNumberFormat="1" applyAlignment="1">
      <alignment/>
    </xf>
    <xf numFmtId="0" fontId="2" fillId="24" borderId="11" xfId="0" applyFont="1" applyFill="1" applyBorder="1" applyAlignment="1">
      <alignment horizontal="left"/>
    </xf>
    <xf numFmtId="0" fontId="0" fillId="24" borderId="0" xfId="0" applyFill="1" applyAlignment="1">
      <alignment/>
    </xf>
    <xf numFmtId="0" fontId="0" fillId="0" borderId="11" xfId="0" applyBorder="1" applyAlignment="1">
      <alignment/>
    </xf>
    <xf numFmtId="177" fontId="11" fillId="0" borderId="13" xfId="0" applyNumberFormat="1" applyFont="1" applyBorder="1" applyAlignment="1">
      <alignment horizontal="right"/>
    </xf>
    <xf numFmtId="0" fontId="2" fillId="24" borderId="12" xfId="0" applyFont="1" applyFill="1" applyBorder="1" applyAlignment="1">
      <alignment horizontal="left"/>
    </xf>
    <xf numFmtId="177" fontId="2" fillId="0" borderId="14" xfId="0" applyNumberFormat="1" applyFont="1" applyFill="1" applyBorder="1" applyAlignment="1">
      <alignment horizontal="left"/>
    </xf>
    <xf numFmtId="0" fontId="2" fillId="0" borderId="0" xfId="0" applyFont="1" applyBorder="1" applyAlignment="1">
      <alignment horizontal="left"/>
    </xf>
    <xf numFmtId="0" fontId="2" fillId="0" borderId="0" xfId="0" applyFont="1" applyBorder="1" applyAlignment="1">
      <alignment/>
    </xf>
    <xf numFmtId="0" fontId="0" fillId="0" borderId="0" xfId="0" applyFont="1" applyBorder="1" applyAlignment="1">
      <alignment/>
    </xf>
    <xf numFmtId="41" fontId="2" fillId="0" borderId="15" xfId="35" applyFont="1" applyFill="1" applyBorder="1" applyAlignment="1">
      <alignment vertical="center" wrapText="1"/>
    </xf>
    <xf numFmtId="176" fontId="11" fillId="0" borderId="10" xfId="0" applyNumberFormat="1" applyFont="1" applyFill="1" applyBorder="1" applyAlignment="1">
      <alignment horizontal="right"/>
    </xf>
    <xf numFmtId="41" fontId="2" fillId="0" borderId="10" xfId="35" applyFont="1" applyFill="1" applyBorder="1" applyAlignment="1">
      <alignment vertical="center" wrapText="1"/>
    </xf>
    <xf numFmtId="41" fontId="2" fillId="0" borderId="16" xfId="35" applyFont="1" applyFill="1" applyBorder="1" applyAlignment="1">
      <alignment vertical="center" wrapText="1"/>
    </xf>
    <xf numFmtId="41" fontId="2" fillId="0" borderId="17" xfId="35" applyFont="1" applyFill="1" applyBorder="1" applyAlignment="1">
      <alignment vertical="center" wrapText="1"/>
    </xf>
    <xf numFmtId="176" fontId="11" fillId="0" borderId="14" xfId="0" applyNumberFormat="1" applyFont="1" applyFill="1" applyBorder="1" applyAlignment="1">
      <alignment horizontal="right"/>
    </xf>
    <xf numFmtId="0" fontId="2" fillId="0" borderId="12" xfId="0" applyFont="1" applyFill="1" applyBorder="1" applyAlignment="1">
      <alignment horizontal="left"/>
    </xf>
    <xf numFmtId="0" fontId="0" fillId="0" borderId="14" xfId="0" applyFont="1" applyFill="1" applyBorder="1" applyAlignment="1">
      <alignment horizontal="left"/>
    </xf>
    <xf numFmtId="0" fontId="0" fillId="0" borderId="14" xfId="0" applyBorder="1" applyAlignment="1">
      <alignment horizontal="left"/>
    </xf>
    <xf numFmtId="0" fontId="2" fillId="0" borderId="14" xfId="0" applyFont="1" applyFill="1" applyBorder="1" applyAlignment="1">
      <alignment horizontal="left"/>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24" borderId="12" xfId="0" applyFont="1" applyFill="1" applyBorder="1" applyAlignment="1">
      <alignment horizontal="left"/>
    </xf>
    <xf numFmtId="0" fontId="0" fillId="0" borderId="14" xfId="0" applyFill="1" applyBorder="1" applyAlignment="1">
      <alignment horizontal="left"/>
    </xf>
    <xf numFmtId="0" fontId="2" fillId="0" borderId="11" xfId="0" applyFont="1" applyBorder="1" applyAlignment="1">
      <alignment/>
    </xf>
    <xf numFmtId="0" fontId="2" fillId="0" borderId="13" xfId="0" applyFont="1" applyBorder="1" applyAlignment="1">
      <alignment/>
    </xf>
    <xf numFmtId="0" fontId="8" fillId="0" borderId="18" xfId="0" applyFont="1" applyBorder="1" applyAlignment="1">
      <alignment horizontal="center" vertical="center"/>
    </xf>
    <xf numFmtId="0" fontId="7" fillId="0" borderId="18" xfId="0" applyFont="1" applyBorder="1" applyAlignment="1">
      <alignment horizontal="center" vertical="center"/>
    </xf>
    <xf numFmtId="0" fontId="2" fillId="0" borderId="14" xfId="0" applyFont="1" applyBorder="1" applyAlignment="1">
      <alignment horizontal="center" vertical="center" wrapText="1"/>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3" xfId="0" applyFont="1" applyBorder="1" applyAlignment="1">
      <alignment horizontal="center" vertical="center"/>
    </xf>
    <xf numFmtId="42" fontId="2" fillId="0" borderId="20" xfId="0" applyNumberFormat="1" applyFont="1" applyBorder="1" applyAlignment="1">
      <alignment horizontal="center" vertical="center"/>
    </xf>
    <xf numFmtId="42" fontId="2" fillId="0" borderId="21" xfId="0" applyNumberFormat="1"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2" xfId="0" applyFont="1" applyFill="1" applyBorder="1" applyAlignment="1">
      <alignment/>
    </xf>
    <xf numFmtId="0" fontId="0" fillId="0" borderId="14" xfId="0" applyBorder="1" applyAlignment="1">
      <alignment/>
    </xf>
    <xf numFmtId="0" fontId="2" fillId="0" borderId="14" xfId="0" applyFont="1" applyFill="1" applyBorder="1" applyAlignment="1">
      <alignment/>
    </xf>
    <xf numFmtId="0" fontId="0" fillId="0" borderId="14" xfId="0" applyFont="1" applyBorder="1" applyAlignment="1">
      <alignment/>
    </xf>
    <xf numFmtId="0" fontId="0" fillId="0" borderId="14" xfId="0" applyFill="1" applyBorder="1" applyAlignment="1">
      <alignment/>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Followed Hyperlink" xfId="36"/>
    <cellStyle name="中等" xfId="37"/>
    <cellStyle name="合計" xfId="38"/>
    <cellStyle name="好" xfId="39"/>
    <cellStyle name="好_空白表--旅館業督導管理"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壞_空白表--旅館業督導管理" xfId="64"/>
    <cellStyle name="警告文字" xfId="65"/>
  </cellStyles>
  <dxfs count="1">
    <dxf>
      <font>
        <b/>
        <i val="0"/>
        <color indexed="10"/>
      </font>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tour.tainan.gov.tw/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8"/>
  <sheetViews>
    <sheetView showGridLines="0" tabSelected="1" zoomScaleSheetLayoutView="100" zoomScalePageLayoutView="0" workbookViewId="0" topLeftCell="A1">
      <pane ySplit="7" topLeftCell="BM29" activePane="bottomLeft" state="frozen"/>
      <selection pane="topLeft" activeCell="A1" sqref="A1"/>
      <selection pane="bottomLeft" activeCell="D8" sqref="D8:E8"/>
    </sheetView>
  </sheetViews>
  <sheetFormatPr defaultColWidth="9.00390625" defaultRowHeight="16.5"/>
  <cols>
    <col min="1" max="1" width="10.625" style="0" customWidth="1"/>
    <col min="3" max="3" width="16.50390625" style="0" customWidth="1"/>
    <col min="4" max="7" width="14.625" style="0" customWidth="1"/>
    <col min="8" max="8" width="18.625" style="21" customWidth="1"/>
    <col min="9" max="9" width="15.125" style="0" customWidth="1"/>
    <col min="10" max="10" width="11.625" style="0" customWidth="1"/>
    <col min="11" max="11" width="13.375" style="0" customWidth="1"/>
    <col min="12" max="12" width="23.125" style="0" customWidth="1"/>
  </cols>
  <sheetData>
    <row r="1" spans="1:12" s="6" customFormat="1" ht="16.5">
      <c r="A1" s="5" t="s">
        <v>0</v>
      </c>
      <c r="B1" s="1"/>
      <c r="C1" s="1"/>
      <c r="D1" s="1"/>
      <c r="E1" s="1"/>
      <c r="F1" s="1"/>
      <c r="G1" s="1"/>
      <c r="H1" s="20"/>
      <c r="I1" s="1"/>
      <c r="J1" s="1"/>
      <c r="K1" s="4" t="s">
        <v>1</v>
      </c>
      <c r="L1" s="4" t="s">
        <v>6</v>
      </c>
    </row>
    <row r="2" spans="1:12" s="6" customFormat="1" ht="16.5">
      <c r="A2" s="5" t="s">
        <v>7</v>
      </c>
      <c r="B2" s="7" t="s">
        <v>8</v>
      </c>
      <c r="C2" s="7"/>
      <c r="D2" s="45" t="s">
        <v>58</v>
      </c>
      <c r="E2" s="45"/>
      <c r="F2" s="45"/>
      <c r="G2" s="45"/>
      <c r="H2" s="45"/>
      <c r="I2" s="45"/>
      <c r="J2" s="46"/>
      <c r="K2" s="4" t="s">
        <v>2</v>
      </c>
      <c r="L2" s="13" t="s">
        <v>30</v>
      </c>
    </row>
    <row r="3" spans="1:12" ht="30" customHeight="1">
      <c r="A3" s="47" t="s">
        <v>16</v>
      </c>
      <c r="B3" s="48"/>
      <c r="C3" s="48"/>
      <c r="D3" s="48"/>
      <c r="E3" s="48"/>
      <c r="F3" s="48"/>
      <c r="G3" s="48"/>
      <c r="H3" s="48"/>
      <c r="I3" s="48"/>
      <c r="J3" s="48"/>
      <c r="K3" s="48"/>
      <c r="L3" s="48"/>
    </row>
    <row r="4" spans="1:11" ht="6" customHeight="1">
      <c r="A4" s="1"/>
      <c r="B4" s="1"/>
      <c r="C4" s="1"/>
      <c r="D4" s="1"/>
      <c r="E4" s="1"/>
      <c r="F4" s="1"/>
      <c r="G4" s="1"/>
      <c r="H4" s="20"/>
      <c r="I4" s="1"/>
      <c r="J4" s="1"/>
      <c r="K4" s="1"/>
    </row>
    <row r="5" spans="2:12" ht="19.5">
      <c r="B5" s="8"/>
      <c r="C5" s="8"/>
      <c r="D5" s="8"/>
      <c r="E5" s="50" t="s">
        <v>59</v>
      </c>
      <c r="F5" s="50"/>
      <c r="G5" s="50"/>
      <c r="H5" s="50"/>
      <c r="I5" s="50"/>
      <c r="J5" s="8"/>
      <c r="K5" s="8"/>
      <c r="L5" s="9" t="s">
        <v>9</v>
      </c>
    </row>
    <row r="6" spans="1:12" s="6" customFormat="1" ht="24.75" customHeight="1">
      <c r="A6" s="52" t="s">
        <v>10</v>
      </c>
      <c r="B6" s="53"/>
      <c r="C6" s="51" t="s">
        <v>11</v>
      </c>
      <c r="D6" s="51"/>
      <c r="E6" s="51"/>
      <c r="F6" s="51"/>
      <c r="G6" s="51"/>
      <c r="H6" s="55" t="s">
        <v>54</v>
      </c>
      <c r="I6" s="49" t="s">
        <v>13</v>
      </c>
      <c r="J6" s="57" t="s">
        <v>55</v>
      </c>
      <c r="K6" s="52"/>
      <c r="L6" s="52"/>
    </row>
    <row r="7" spans="1:12" s="15" customFormat="1" ht="51">
      <c r="A7" s="50"/>
      <c r="B7" s="54"/>
      <c r="C7" s="14" t="s">
        <v>15</v>
      </c>
      <c r="D7" s="14" t="s">
        <v>52</v>
      </c>
      <c r="E7" s="14" t="s">
        <v>53</v>
      </c>
      <c r="F7" s="16" t="s">
        <v>17</v>
      </c>
      <c r="G7" s="16" t="s">
        <v>14</v>
      </c>
      <c r="H7" s="56"/>
      <c r="I7" s="49"/>
      <c r="J7" s="58"/>
      <c r="K7" s="50"/>
      <c r="L7" s="50"/>
    </row>
    <row r="8" spans="1:14" ht="24.75" customHeight="1">
      <c r="A8" s="41" t="s">
        <v>12</v>
      </c>
      <c r="B8" s="42"/>
      <c r="C8" s="25">
        <f aca="true" t="shared" si="0" ref="C8:H8">SUM(C9:C30)</f>
        <v>1927708</v>
      </c>
      <c r="D8" s="25">
        <f t="shared" si="0"/>
        <v>302924</v>
      </c>
      <c r="E8" s="25">
        <f t="shared" si="0"/>
        <v>1624784</v>
      </c>
      <c r="F8" s="25">
        <f t="shared" si="0"/>
        <v>1081985</v>
      </c>
      <c r="G8" s="25">
        <f t="shared" si="0"/>
        <v>845723</v>
      </c>
      <c r="H8" s="36">
        <f t="shared" si="0"/>
        <v>19170502</v>
      </c>
      <c r="I8" s="25">
        <v>2058649</v>
      </c>
      <c r="J8" s="45"/>
      <c r="K8" s="45"/>
      <c r="L8" s="45"/>
      <c r="M8" s="24"/>
      <c r="N8" t="str">
        <f>IF(F8+G8=E8+D8,"Y","N")</f>
        <v>Y</v>
      </c>
    </row>
    <row r="9" spans="1:14" s="23" customFormat="1" ht="24.75" customHeight="1">
      <c r="A9" s="37" t="s">
        <v>18</v>
      </c>
      <c r="B9" s="38"/>
      <c r="C9" s="25">
        <v>6452</v>
      </c>
      <c r="D9" s="25">
        <v>5766</v>
      </c>
      <c r="E9" s="25">
        <v>686</v>
      </c>
      <c r="F9" s="25">
        <v>3291</v>
      </c>
      <c r="G9" s="25">
        <v>3161</v>
      </c>
      <c r="H9" s="32">
        <v>639670</v>
      </c>
      <c r="I9" s="25">
        <v>5613</v>
      </c>
      <c r="J9" s="22" t="s">
        <v>21</v>
      </c>
      <c r="K9" s="22"/>
      <c r="L9" s="22"/>
      <c r="M9" s="22"/>
      <c r="N9" s="23" t="str">
        <f aca="true" t="shared" si="1" ref="N9:N30">IF(F9+G9=E9+D9,"Y","N")</f>
        <v>Y</v>
      </c>
    </row>
    <row r="10" spans="1:14" s="23" customFormat="1" ht="24.75" customHeight="1">
      <c r="A10" s="43" t="s">
        <v>33</v>
      </c>
      <c r="B10" s="39"/>
      <c r="C10" s="25">
        <v>45083</v>
      </c>
      <c r="D10" s="25">
        <v>35596</v>
      </c>
      <c r="E10" s="25">
        <v>9487</v>
      </c>
      <c r="F10" s="25">
        <v>25418</v>
      </c>
      <c r="G10" s="25">
        <v>19665</v>
      </c>
      <c r="H10" s="36">
        <v>885000</v>
      </c>
      <c r="I10" s="25">
        <v>56971</v>
      </c>
      <c r="J10" s="22" t="s">
        <v>21</v>
      </c>
      <c r="K10" s="22"/>
      <c r="L10" s="22"/>
      <c r="M10" s="22"/>
      <c r="N10" s="23" t="str">
        <f t="shared" si="1"/>
        <v>Y</v>
      </c>
    </row>
    <row r="11" spans="1:14" s="23" customFormat="1" ht="24.75" customHeight="1">
      <c r="A11" s="43" t="s">
        <v>34</v>
      </c>
      <c r="B11" s="39"/>
      <c r="C11" s="25">
        <v>50173</v>
      </c>
      <c r="D11" s="31">
        <v>0</v>
      </c>
      <c r="E11" s="25">
        <v>50173</v>
      </c>
      <c r="F11" s="25">
        <v>32113</v>
      </c>
      <c r="G11" s="25">
        <v>18060</v>
      </c>
      <c r="H11" s="33">
        <v>0</v>
      </c>
      <c r="I11" s="25">
        <v>70263</v>
      </c>
      <c r="J11" s="26" t="s">
        <v>22</v>
      </c>
      <c r="K11" s="22"/>
      <c r="L11" s="22"/>
      <c r="M11" s="22"/>
      <c r="N11" s="23" t="str">
        <f>IF(F11+G11=E11+D11,"Y","N")</f>
        <v>Y</v>
      </c>
    </row>
    <row r="12" spans="1:14" s="23" customFormat="1" ht="24.75" customHeight="1">
      <c r="A12" s="37" t="s">
        <v>35</v>
      </c>
      <c r="B12" s="44"/>
      <c r="C12" s="25">
        <v>7117</v>
      </c>
      <c r="D12" s="31">
        <v>0</v>
      </c>
      <c r="E12" s="25">
        <v>7117</v>
      </c>
      <c r="F12" s="25">
        <v>3320</v>
      </c>
      <c r="G12" s="25">
        <v>3797</v>
      </c>
      <c r="H12" s="33">
        <v>0</v>
      </c>
      <c r="I12" s="25">
        <v>13878</v>
      </c>
      <c r="J12" s="26" t="s">
        <v>23</v>
      </c>
      <c r="K12" s="22"/>
      <c r="L12" s="22"/>
      <c r="M12" s="22"/>
      <c r="N12" s="23" t="str">
        <f t="shared" si="1"/>
        <v>Y</v>
      </c>
    </row>
    <row r="13" spans="1:14" s="19" customFormat="1" ht="24.75" customHeight="1">
      <c r="A13" s="37" t="s">
        <v>36</v>
      </c>
      <c r="B13" s="40"/>
      <c r="C13" s="25">
        <v>22715</v>
      </c>
      <c r="D13" s="25">
        <v>14758</v>
      </c>
      <c r="E13" s="25">
        <v>7957</v>
      </c>
      <c r="F13" s="25">
        <v>7974</v>
      </c>
      <c r="G13" s="25">
        <v>14741</v>
      </c>
      <c r="H13" s="36">
        <v>635993</v>
      </c>
      <c r="I13" s="25">
        <v>24850</v>
      </c>
      <c r="J13" s="18" t="s">
        <v>25</v>
      </c>
      <c r="K13" s="18"/>
      <c r="L13" s="18"/>
      <c r="M13" s="18"/>
      <c r="N13" s="19" t="str">
        <f t="shared" si="1"/>
        <v>Y</v>
      </c>
    </row>
    <row r="14" spans="1:14" s="19" customFormat="1" ht="24.75" customHeight="1">
      <c r="A14" s="59" t="s">
        <v>19</v>
      </c>
      <c r="B14" s="62"/>
      <c r="C14" s="25">
        <v>22782</v>
      </c>
      <c r="D14" s="25">
        <v>21705</v>
      </c>
      <c r="E14" s="25">
        <v>1077</v>
      </c>
      <c r="F14" s="25">
        <v>15303</v>
      </c>
      <c r="G14" s="25">
        <v>7479</v>
      </c>
      <c r="H14" s="32">
        <v>2395065</v>
      </c>
      <c r="I14" s="25">
        <v>22208</v>
      </c>
      <c r="J14" s="17" t="s">
        <v>21</v>
      </c>
      <c r="K14" s="18"/>
      <c r="L14" s="18"/>
      <c r="M14" s="18"/>
      <c r="N14" s="19" t="str">
        <f t="shared" si="1"/>
        <v>Y</v>
      </c>
    </row>
    <row r="15" spans="1:14" s="19" customFormat="1" ht="24.75" customHeight="1">
      <c r="A15" s="59" t="s">
        <v>37</v>
      </c>
      <c r="B15" s="60"/>
      <c r="C15" s="25">
        <v>12196</v>
      </c>
      <c r="D15" s="25">
        <v>11799</v>
      </c>
      <c r="E15" s="25">
        <v>397</v>
      </c>
      <c r="F15" s="25">
        <v>3325</v>
      </c>
      <c r="G15" s="25">
        <v>8871</v>
      </c>
      <c r="H15" s="32">
        <v>764956</v>
      </c>
      <c r="I15" s="25">
        <v>13834</v>
      </c>
      <c r="J15" s="17" t="s">
        <v>21</v>
      </c>
      <c r="K15" s="18"/>
      <c r="L15" s="18"/>
      <c r="M15" s="18"/>
      <c r="N15" s="19" t="str">
        <f t="shared" si="1"/>
        <v>Y</v>
      </c>
    </row>
    <row r="16" spans="1:14" s="19" customFormat="1" ht="24.75" customHeight="1">
      <c r="A16" s="59" t="s">
        <v>38</v>
      </c>
      <c r="B16" s="60"/>
      <c r="C16" s="25">
        <v>103955</v>
      </c>
      <c r="D16" s="31">
        <v>0</v>
      </c>
      <c r="E16" s="25">
        <v>103955</v>
      </c>
      <c r="F16" s="25">
        <v>46235</v>
      </c>
      <c r="G16" s="25">
        <v>57720</v>
      </c>
      <c r="H16" s="33">
        <v>0</v>
      </c>
      <c r="I16" s="25">
        <v>45405</v>
      </c>
      <c r="J16" s="27" t="s">
        <v>24</v>
      </c>
      <c r="K16" s="17"/>
      <c r="L16" s="17"/>
      <c r="M16" s="17"/>
      <c r="N16" s="19" t="str">
        <f t="shared" si="1"/>
        <v>Y</v>
      </c>
    </row>
    <row r="17" spans="1:14" s="19" customFormat="1" ht="24.75" customHeight="1">
      <c r="A17" s="59" t="s">
        <v>39</v>
      </c>
      <c r="B17" s="60"/>
      <c r="C17" s="25">
        <v>20976</v>
      </c>
      <c r="D17" s="25">
        <v>9396</v>
      </c>
      <c r="E17" s="25">
        <v>11580</v>
      </c>
      <c r="F17" s="25">
        <v>12372</v>
      </c>
      <c r="G17" s="25">
        <v>8604</v>
      </c>
      <c r="H17" s="32">
        <v>529393</v>
      </c>
      <c r="I17" s="25">
        <v>20097</v>
      </c>
      <c r="J17" s="17" t="s">
        <v>21</v>
      </c>
      <c r="K17" s="17"/>
      <c r="L17" s="17"/>
      <c r="M17" s="17"/>
      <c r="N17" s="19" t="str">
        <f t="shared" si="1"/>
        <v>Y</v>
      </c>
    </row>
    <row r="18" spans="1:14" s="19" customFormat="1" ht="24.75" customHeight="1">
      <c r="A18" s="59" t="s">
        <v>40</v>
      </c>
      <c r="B18" s="63"/>
      <c r="C18" s="25">
        <v>8625</v>
      </c>
      <c r="D18" s="25">
        <v>5136</v>
      </c>
      <c r="E18" s="25">
        <v>3489</v>
      </c>
      <c r="F18" s="25">
        <v>5245</v>
      </c>
      <c r="G18" s="25">
        <v>3380</v>
      </c>
      <c r="H18" s="32">
        <v>1424930</v>
      </c>
      <c r="I18" s="25">
        <v>7841</v>
      </c>
      <c r="J18" s="17" t="s">
        <v>21</v>
      </c>
      <c r="K18" s="17"/>
      <c r="L18" s="17"/>
      <c r="M18" s="17"/>
      <c r="N18" s="19" t="str">
        <f t="shared" si="1"/>
        <v>Y</v>
      </c>
    </row>
    <row r="19" spans="1:14" s="19" customFormat="1" ht="24.75" customHeight="1">
      <c r="A19" s="59" t="s">
        <v>41</v>
      </c>
      <c r="B19" s="60"/>
      <c r="C19" s="25">
        <v>29095</v>
      </c>
      <c r="D19" s="25">
        <v>19886</v>
      </c>
      <c r="E19" s="25">
        <v>9209</v>
      </c>
      <c r="F19" s="25">
        <v>21182</v>
      </c>
      <c r="G19" s="25">
        <v>7913</v>
      </c>
      <c r="H19" s="32">
        <v>2127470</v>
      </c>
      <c r="I19" s="25">
        <v>24946</v>
      </c>
      <c r="J19" s="17" t="s">
        <v>21</v>
      </c>
      <c r="K19" s="17"/>
      <c r="L19" s="17"/>
      <c r="M19" s="17"/>
      <c r="N19" s="19" t="str">
        <f>IF(F19+G19=E19+D19,"Y","N")</f>
        <v>Y</v>
      </c>
    </row>
    <row r="20" spans="1:14" s="19" customFormat="1" ht="24.75" customHeight="1">
      <c r="A20" s="59" t="s">
        <v>42</v>
      </c>
      <c r="B20" s="60"/>
      <c r="C20" s="25">
        <v>4920</v>
      </c>
      <c r="D20" s="33">
        <v>0</v>
      </c>
      <c r="E20" s="25">
        <v>4920</v>
      </c>
      <c r="F20" s="25">
        <v>3285</v>
      </c>
      <c r="G20" s="25">
        <v>1635</v>
      </c>
      <c r="H20" s="33">
        <v>0</v>
      </c>
      <c r="I20" s="25">
        <v>5673</v>
      </c>
      <c r="J20" s="17" t="s">
        <v>21</v>
      </c>
      <c r="K20" s="17"/>
      <c r="L20" s="17"/>
      <c r="M20" s="17"/>
      <c r="N20" s="19" t="str">
        <f t="shared" si="1"/>
        <v>Y</v>
      </c>
    </row>
    <row r="21" spans="1:14" s="19" customFormat="1" ht="24.75" customHeight="1">
      <c r="A21" s="59" t="s">
        <v>43</v>
      </c>
      <c r="B21" s="61"/>
      <c r="C21" s="25">
        <v>9740</v>
      </c>
      <c r="D21" s="25">
        <v>8321</v>
      </c>
      <c r="E21" s="25">
        <v>1419</v>
      </c>
      <c r="F21" s="25">
        <v>5545</v>
      </c>
      <c r="G21" s="25">
        <v>4195</v>
      </c>
      <c r="H21" s="32">
        <v>3401660</v>
      </c>
      <c r="I21" s="25">
        <v>8672</v>
      </c>
      <c r="J21" s="17" t="s">
        <v>25</v>
      </c>
      <c r="K21" s="17"/>
      <c r="L21" s="17"/>
      <c r="M21" s="17"/>
      <c r="N21" s="19" t="str">
        <f t="shared" si="1"/>
        <v>Y</v>
      </c>
    </row>
    <row r="22" spans="1:14" s="19" customFormat="1" ht="24.75" customHeight="1">
      <c r="A22" s="59" t="s">
        <v>44</v>
      </c>
      <c r="B22" s="61"/>
      <c r="C22" s="25">
        <v>896700</v>
      </c>
      <c r="D22" s="34">
        <v>0</v>
      </c>
      <c r="E22" s="25">
        <v>896700</v>
      </c>
      <c r="F22" s="25">
        <v>538020</v>
      </c>
      <c r="G22" s="25">
        <v>358680</v>
      </c>
      <c r="H22" s="33">
        <v>0</v>
      </c>
      <c r="I22" s="25">
        <v>909000</v>
      </c>
      <c r="J22" s="17" t="s">
        <v>26</v>
      </c>
      <c r="K22" s="17"/>
      <c r="L22" s="17"/>
      <c r="M22" s="17"/>
      <c r="N22" s="19" t="str">
        <f t="shared" si="1"/>
        <v>Y</v>
      </c>
    </row>
    <row r="23" spans="1:14" s="19" customFormat="1" ht="24.75" customHeight="1">
      <c r="A23" s="59" t="s">
        <v>45</v>
      </c>
      <c r="B23" s="60"/>
      <c r="C23" s="25">
        <v>348518</v>
      </c>
      <c r="D23" s="31">
        <v>0</v>
      </c>
      <c r="E23" s="25">
        <v>348518</v>
      </c>
      <c r="F23" s="25">
        <v>209111</v>
      </c>
      <c r="G23" s="25">
        <v>139407</v>
      </c>
      <c r="H23" s="33">
        <v>0</v>
      </c>
      <c r="I23" s="25">
        <v>410022</v>
      </c>
      <c r="J23" s="17" t="s">
        <v>27</v>
      </c>
      <c r="K23" s="17"/>
      <c r="L23" s="17"/>
      <c r="M23" s="17"/>
      <c r="N23" s="19" t="str">
        <f aca="true" t="shared" si="2" ref="N23:N29">IF(F23+G23=E23+D23,"Y","N")</f>
        <v>Y</v>
      </c>
    </row>
    <row r="24" spans="1:14" s="19" customFormat="1" ht="24.75" customHeight="1">
      <c r="A24" s="59" t="s">
        <v>46</v>
      </c>
      <c r="B24" s="60"/>
      <c r="C24" s="25">
        <v>9832</v>
      </c>
      <c r="D24" s="31">
        <v>0</v>
      </c>
      <c r="E24" s="25">
        <v>9832</v>
      </c>
      <c r="F24" s="25">
        <v>3725</v>
      </c>
      <c r="G24" s="25">
        <v>6107</v>
      </c>
      <c r="H24" s="33">
        <v>0</v>
      </c>
      <c r="I24" s="25">
        <v>22385</v>
      </c>
      <c r="J24" s="17" t="s">
        <v>22</v>
      </c>
      <c r="K24" s="17"/>
      <c r="L24" s="17"/>
      <c r="M24" s="17"/>
      <c r="N24" s="19" t="str">
        <f t="shared" si="2"/>
        <v>Y</v>
      </c>
    </row>
    <row r="25" spans="1:14" s="19" customFormat="1" ht="24.75" customHeight="1">
      <c r="A25" s="59" t="s">
        <v>47</v>
      </c>
      <c r="B25" s="61"/>
      <c r="C25" s="25">
        <v>68513</v>
      </c>
      <c r="D25" s="25">
        <v>50445</v>
      </c>
      <c r="E25" s="25">
        <v>18068</v>
      </c>
      <c r="F25" s="25">
        <v>29236</v>
      </c>
      <c r="G25" s="25">
        <v>39277</v>
      </c>
      <c r="H25" s="32">
        <v>1852300</v>
      </c>
      <c r="I25" s="25">
        <v>80834</v>
      </c>
      <c r="J25" s="17" t="s">
        <v>25</v>
      </c>
      <c r="K25" s="17"/>
      <c r="L25" s="17"/>
      <c r="M25" s="17"/>
      <c r="N25" s="19" t="str">
        <f t="shared" si="2"/>
        <v>Y</v>
      </c>
    </row>
    <row r="26" spans="1:14" s="19" customFormat="1" ht="24.75" customHeight="1">
      <c r="A26" s="59" t="s">
        <v>48</v>
      </c>
      <c r="B26" s="61"/>
      <c r="C26" s="25">
        <v>22026</v>
      </c>
      <c r="D26" s="25">
        <v>14984</v>
      </c>
      <c r="E26" s="25">
        <v>7042</v>
      </c>
      <c r="F26" s="25">
        <v>8995</v>
      </c>
      <c r="G26" s="25">
        <v>13031</v>
      </c>
      <c r="H26" s="32">
        <v>365480</v>
      </c>
      <c r="I26" s="25">
        <v>24255</v>
      </c>
      <c r="J26" s="17" t="s">
        <v>28</v>
      </c>
      <c r="K26" s="17"/>
      <c r="L26" s="17"/>
      <c r="M26" s="17"/>
      <c r="N26" s="19" t="str">
        <f t="shared" si="2"/>
        <v>Y</v>
      </c>
    </row>
    <row r="27" spans="1:14" s="19" customFormat="1" ht="24.75" customHeight="1">
      <c r="A27" s="59" t="s">
        <v>49</v>
      </c>
      <c r="B27" s="61"/>
      <c r="C27" s="25">
        <v>47959</v>
      </c>
      <c r="D27" s="35">
        <v>0</v>
      </c>
      <c r="E27" s="25">
        <v>47959</v>
      </c>
      <c r="F27" s="25">
        <v>20465</v>
      </c>
      <c r="G27" s="25">
        <v>27494</v>
      </c>
      <c r="H27" s="33">
        <v>0</v>
      </c>
      <c r="I27" s="25">
        <v>59817</v>
      </c>
      <c r="J27" s="17" t="s">
        <v>22</v>
      </c>
      <c r="K27" s="17"/>
      <c r="L27" s="17"/>
      <c r="M27" s="17"/>
      <c r="N27" s="19" t="str">
        <f t="shared" si="2"/>
        <v>Y</v>
      </c>
    </row>
    <row r="28" spans="1:14" s="19" customFormat="1" ht="24.75" customHeight="1">
      <c r="A28" s="59" t="s">
        <v>50</v>
      </c>
      <c r="B28" s="60"/>
      <c r="C28" s="25">
        <v>4351</v>
      </c>
      <c r="D28" s="33">
        <v>0</v>
      </c>
      <c r="E28" s="25">
        <v>4351</v>
      </c>
      <c r="F28" s="25">
        <v>1686</v>
      </c>
      <c r="G28" s="25">
        <v>2665</v>
      </c>
      <c r="H28" s="33">
        <v>0</v>
      </c>
      <c r="I28" s="25">
        <v>5204</v>
      </c>
      <c r="J28" s="17" t="s">
        <v>22</v>
      </c>
      <c r="K28" s="17"/>
      <c r="L28" s="17"/>
      <c r="M28" s="17"/>
      <c r="N28" s="19" t="str">
        <f t="shared" si="2"/>
        <v>Y</v>
      </c>
    </row>
    <row r="29" spans="1:14" s="19" customFormat="1" ht="24.75" customHeight="1">
      <c r="A29" s="59" t="s">
        <v>51</v>
      </c>
      <c r="B29" s="60"/>
      <c r="C29" s="25">
        <v>54810</v>
      </c>
      <c r="D29" s="33">
        <v>0</v>
      </c>
      <c r="E29" s="25">
        <v>54810</v>
      </c>
      <c r="F29" s="25">
        <v>23389</v>
      </c>
      <c r="G29" s="25">
        <v>31421</v>
      </c>
      <c r="H29" s="33">
        <v>0</v>
      </c>
      <c r="I29" s="25">
        <v>68709</v>
      </c>
      <c r="J29" s="17" t="s">
        <v>22</v>
      </c>
      <c r="K29" s="17"/>
      <c r="L29" s="17"/>
      <c r="M29" s="17"/>
      <c r="N29" s="19" t="str">
        <f t="shared" si="2"/>
        <v>Y</v>
      </c>
    </row>
    <row r="30" spans="1:14" s="19" customFormat="1" ht="24.75" customHeight="1">
      <c r="A30" s="59" t="s">
        <v>20</v>
      </c>
      <c r="B30" s="60"/>
      <c r="C30" s="25">
        <v>131170</v>
      </c>
      <c r="D30" s="25">
        <v>105132</v>
      </c>
      <c r="E30" s="25">
        <v>26038</v>
      </c>
      <c r="F30" s="25">
        <v>62750</v>
      </c>
      <c r="G30" s="25">
        <v>68420</v>
      </c>
      <c r="H30" s="32">
        <v>4148585</v>
      </c>
      <c r="I30" s="25">
        <v>158172</v>
      </c>
      <c r="J30" s="17" t="s">
        <v>25</v>
      </c>
      <c r="K30" s="17"/>
      <c r="L30" s="17"/>
      <c r="M30" s="17"/>
      <c r="N30" s="19" t="str">
        <f t="shared" si="1"/>
        <v>Y</v>
      </c>
    </row>
    <row r="31" spans="1:12" ht="24.75" customHeight="1">
      <c r="A31" s="3" t="s">
        <v>56</v>
      </c>
      <c r="B31" s="10"/>
      <c r="C31" s="10"/>
      <c r="D31" s="10"/>
      <c r="E31" s="10"/>
      <c r="F31" s="10"/>
      <c r="G31" s="10"/>
      <c r="H31" s="10"/>
      <c r="I31" s="10"/>
      <c r="J31" s="10"/>
      <c r="K31" s="10"/>
      <c r="L31" s="11"/>
    </row>
    <row r="32" spans="1:12" ht="24.75" customHeight="1">
      <c r="A32" s="3" t="s">
        <v>57</v>
      </c>
      <c r="B32" s="10"/>
      <c r="C32" s="10"/>
      <c r="D32" s="10"/>
      <c r="E32" s="10"/>
      <c r="F32" s="10"/>
      <c r="G32" s="10"/>
      <c r="H32" s="10"/>
      <c r="I32" s="10"/>
      <c r="J32" s="10"/>
      <c r="K32" s="10"/>
      <c r="L32" s="12" t="s">
        <v>60</v>
      </c>
    </row>
    <row r="33" spans="1:12" ht="24.75" customHeight="1">
      <c r="A33" s="3" t="s">
        <v>29</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2" s="6" customFormat="1" ht="16.5">
      <c r="A35" s="1" t="s">
        <v>5</v>
      </c>
      <c r="B35" s="1"/>
      <c r="C35" s="1"/>
      <c r="D35" s="28" t="s">
        <v>3</v>
      </c>
      <c r="E35" s="29"/>
      <c r="F35" s="28"/>
      <c r="G35" s="29" t="s">
        <v>31</v>
      </c>
      <c r="H35" s="30"/>
      <c r="I35" s="30"/>
      <c r="J35" s="9" t="s">
        <v>32</v>
      </c>
      <c r="L35" s="1"/>
    </row>
    <row r="36" spans="1:12" s="6" customFormat="1" ht="16.5">
      <c r="A36" s="1"/>
      <c r="B36" s="1"/>
      <c r="C36" s="1"/>
      <c r="D36" s="28"/>
      <c r="E36" s="29"/>
      <c r="F36" s="28"/>
      <c r="G36" s="29"/>
      <c r="H36" s="30"/>
      <c r="I36" s="30"/>
      <c r="J36" s="1"/>
      <c r="K36" s="9"/>
      <c r="L36" s="1"/>
    </row>
    <row r="37" spans="2:12" s="6" customFormat="1" ht="16.5">
      <c r="B37" s="1"/>
      <c r="C37" s="1"/>
      <c r="D37" s="2" t="s">
        <v>3</v>
      </c>
      <c r="E37" s="1"/>
      <c r="G37" s="1" t="s">
        <v>4</v>
      </c>
      <c r="H37" s="1"/>
      <c r="J37" s="1"/>
      <c r="K37" s="1"/>
      <c r="L37" s="1"/>
    </row>
    <row r="38" spans="1:12" ht="19.5">
      <c r="A38" s="1"/>
      <c r="B38" s="1"/>
      <c r="C38" s="1"/>
      <c r="E38" s="10"/>
      <c r="G38" s="10"/>
      <c r="H38" s="20"/>
      <c r="I38" s="1"/>
      <c r="J38" s="1"/>
      <c r="K38" s="1"/>
      <c r="L38" s="1"/>
    </row>
  </sheetData>
  <sheetProtection/>
  <mergeCells count="32">
    <mergeCell ref="A18:B18"/>
    <mergeCell ref="A19:B19"/>
    <mergeCell ref="A20:B20"/>
    <mergeCell ref="A28:B28"/>
    <mergeCell ref="A23:B23"/>
    <mergeCell ref="A24:B24"/>
    <mergeCell ref="A22:B22"/>
    <mergeCell ref="A21:B21"/>
    <mergeCell ref="A14:B14"/>
    <mergeCell ref="A15:B15"/>
    <mergeCell ref="A16:B16"/>
    <mergeCell ref="A17:B17"/>
    <mergeCell ref="A30:B30"/>
    <mergeCell ref="A29:B29"/>
    <mergeCell ref="A27:B27"/>
    <mergeCell ref="A25:B25"/>
    <mergeCell ref="A26:B26"/>
    <mergeCell ref="D2:J2"/>
    <mergeCell ref="A3:L3"/>
    <mergeCell ref="J8:L8"/>
    <mergeCell ref="I6:I7"/>
    <mergeCell ref="E5:I5"/>
    <mergeCell ref="C6:G6"/>
    <mergeCell ref="A6:B7"/>
    <mergeCell ref="H6:H7"/>
    <mergeCell ref="J6:L7"/>
    <mergeCell ref="A13:B13"/>
    <mergeCell ref="A8:B8"/>
    <mergeCell ref="A9:B9"/>
    <mergeCell ref="A10:B10"/>
    <mergeCell ref="A11:B11"/>
    <mergeCell ref="A12:B12"/>
  </mergeCells>
  <conditionalFormatting sqref="N1:N65536">
    <cfRule type="cellIs" priority="1" dxfId="0"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8" r:id="rId1"/>
  <headerFooter alignWithMargins="0">
    <oddFooter>&amp;C&amp;"Arial Unicode MS,標準"&amp;14&amp;P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2016-08-12T05:49:24Z</cp:lastPrinted>
  <dcterms:created xsi:type="dcterms:W3CDTF">1996-12-31T16:12:16Z</dcterms:created>
  <dcterms:modified xsi:type="dcterms:W3CDTF">2016-08-12T06:10:43Z</dcterms:modified>
  <cp:category/>
  <cp:version/>
  <cp:contentType/>
  <cp:contentStatus/>
</cp:coreProperties>
</file>