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50" windowWidth="19200" windowHeight="7810" activeTab="0"/>
  </bookViews>
  <sheets>
    <sheet name="2553-01-01" sheetId="1" r:id="rId1"/>
  </sheets>
  <externalReferences>
    <externalReference r:id="rId4"/>
  </externalReferences>
  <definedNames>
    <definedName name="_xlnm.Print_Area" localSheetId="0">'2553-01-01'!$A$1:$L$38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<sst xmlns="http://schemas.openxmlformats.org/spreadsheetml/2006/main" count="76" uniqueCount="61">
  <si>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</si>
  <si>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</si>
  <si>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</si>
  <si>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</si>
  <si>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</si>
  <si>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</si>
  <si>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</si>
  <si>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</si>
  <si>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</si>
  <si>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</si>
  <si>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</si>
  <si>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</si>
  <si>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</si>
  <si>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</si>
  <si>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</si>
  <si>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</si>
  <si>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</si>
  <si>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</si>
  <si>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</si>
  <si>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</si>
  <si>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</si>
  <si>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</si>
  <si>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</si>
  <si>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</si>
  <si>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</si>
  <si>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</si>
  <si>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</si>
  <si>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</si>
  <si>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</si>
  <si>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</si>
  <si>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</si>
  <si>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</si>
  <si>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</si>
  <si>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</si>
  <si>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</si>
  <si>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</si>
  <si>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</si>
  <si>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</si>
  <si>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</si>
  <si>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</si>
  <si>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</si>
  <si>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</si>
  <si>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</si>
  <si>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</si>
  <si>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</si>
  <si>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</si>
  <si>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</si>
  <si>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</si>
  <si>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</si>
  <si>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</si>
  <si>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</si>
  <si>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</si>
  <si>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</si>
  <si>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</si>
  <si>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</si>
  <si>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</si>
  <si>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</si>
  <si>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</si>
  <si>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</si>
  <si>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中華民國　105　年　6 月</t>
  </si>
  <si>
    <t>中華民國 105 年 7 月 15 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</si>
</sst>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s>
  <fonts count="28">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26">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right style="thin"/>
      <top>
        <color indexed="63"/>
      </top>
      <bottom style="thin"/>
    </border>
    <border>
      <left style="thin">
        <color indexed="8"/>
      </left>
      <right style="thin"/>
      <top style="thin"/>
      <bottom style="thin"/>
    </border>
    <border>
      <left/>
      <right/>
      <top style="thin"/>
      <bottom/>
    </border>
    <border>
      <left/>
      <right style="thin"/>
      <top style="thin"/>
      <bottom/>
    </border>
    <border>
      <left style="thin"/>
      <right style="thin"/>
      <top style="thin"/>
      <bottom/>
    </border>
    <border>
      <left style="thin"/>
      <right style="thin"/>
      <top/>
      <bottom style="thin"/>
    </border>
    <border>
      <left style="thin"/>
      <right/>
      <top style="thin"/>
      <bottom/>
    </border>
    <border>
      <left style="thin"/>
      <right>
        <color indexed="63"/>
      </right>
      <top>
        <color indexed="63"/>
      </top>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15" fillId="16" borderId="0" applyNumberFormat="0" applyBorder="0" applyAlignment="0" applyProtection="0"/>
    <xf numFmtId="0" fontId="16"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17"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0" fillId="18" borderId="4" applyNumberFormat="0" applyFont="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25" fillId="17" borderId="8" applyNumberFormat="0" applyAlignment="0" applyProtection="0"/>
    <xf numFmtId="0" fontId="26"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7" fillId="0" borderId="0" applyNumberFormat="0" applyFill="0" applyBorder="0" applyAlignment="0" applyProtection="0"/>
  </cellStyleXfs>
  <cellXfs count="65">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24" borderId="11" xfId="0" applyFont="1" applyFill="1" applyBorder="1" applyAlignment="1">
      <alignment horizontal="left"/>
    </xf>
    <xf numFmtId="0" fontId="0" fillId="24"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24"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5" xfId="35" applyFont="1" applyFill="1" applyBorder="1" applyAlignment="1">
      <alignment vertical="center" wrapText="1"/>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7" fontId="11" fillId="0" borderId="10" xfId="0" applyNumberFormat="1" applyFont="1" applyBorder="1" applyAlignment="1">
      <alignment horizontal="right"/>
    </xf>
    <xf numFmtId="177" fontId="11" fillId="0" borderId="13" xfId="0" applyNumberFormat="1" applyFont="1" applyBorder="1" applyAlignment="1">
      <alignment/>
    </xf>
    <xf numFmtId="41" fontId="2" fillId="0" borderId="16" xfId="35" applyFont="1" applyFill="1" applyBorder="1" applyAlignment="1">
      <alignment vertical="center" wrapText="1"/>
    </xf>
    <xf numFmtId="41" fontId="2" fillId="0" borderId="17" xfId="35" applyFont="1" applyFill="1" applyBorder="1" applyAlignment="1">
      <alignment vertical="center" wrapText="1"/>
    </xf>
    <xf numFmtId="177" fontId="11" fillId="0" borderId="18" xfId="0" applyNumberFormat="1" applyFont="1" applyBorder="1" applyAlignment="1">
      <alignment horizontal="right"/>
    </xf>
    <xf numFmtId="177" fontId="11" fillId="0" borderId="19" xfId="0" applyNumberFormat="1" applyFont="1" applyBorder="1" applyAlignment="1">
      <alignment horizontal="right"/>
    </xf>
    <xf numFmtId="0" fontId="2" fillId="0" borderId="12" xfId="0" applyFont="1" applyFill="1" applyBorder="1" applyAlignment="1">
      <alignment horizontal="left"/>
    </xf>
    <xf numFmtId="0" fontId="0" fillId="0" borderId="14" xfId="0" applyFont="1" applyBorder="1" applyAlignment="1">
      <alignment horizontal="left"/>
    </xf>
    <xf numFmtId="0" fontId="0" fillId="0" borderId="14" xfId="0" applyBorder="1" applyAlignment="1">
      <alignment horizontal="left"/>
    </xf>
    <xf numFmtId="0" fontId="2" fillId="0" borderId="14" xfId="0" applyFont="1" applyFill="1" applyBorder="1" applyAlignment="1">
      <alignment horizontal="left"/>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24" borderId="12" xfId="0" applyFont="1" applyFill="1" applyBorder="1" applyAlignment="1">
      <alignment horizontal="left"/>
    </xf>
    <xf numFmtId="0" fontId="2" fillId="0" borderId="11" xfId="0" applyFont="1" applyBorder="1" applyAlignment="1">
      <alignment/>
    </xf>
    <xf numFmtId="0" fontId="2" fillId="0" borderId="13" xfId="0" applyFont="1" applyBorder="1" applyAlignment="1">
      <alignment/>
    </xf>
    <xf numFmtId="0" fontId="8" fillId="0" borderId="20" xfId="0" applyFont="1" applyBorder="1" applyAlignment="1">
      <alignment horizontal="center" vertical="center"/>
    </xf>
    <xf numFmtId="0" fontId="7" fillId="0" borderId="20"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42" fontId="2" fillId="0" borderId="22" xfId="0" applyNumberFormat="1" applyFont="1" applyBorder="1" applyAlignment="1">
      <alignment horizontal="center" vertical="center"/>
    </xf>
    <xf numFmtId="42" fontId="2" fillId="0" borderId="23" xfId="0" applyNumberFormat="1"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Fill="1" applyBorder="1" applyAlignment="1">
      <alignment/>
    </xf>
    <xf numFmtId="0" fontId="0" fillId="0" borderId="14" xfId="0" applyFont="1" applyBorder="1" applyAlignment="1">
      <alignment/>
    </xf>
    <xf numFmtId="0" fontId="0" fillId="0" borderId="14" xfId="0" applyBorder="1" applyAlignment="1">
      <alignment/>
    </xf>
    <xf numFmtId="0" fontId="2" fillId="0" borderId="14" xfId="0" applyFont="1" applyFill="1" applyBorder="1" applyAlignment="1">
      <alignment/>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空白表--旅館業督導管理"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壞_空白表--旅館業督導管理" xfId="64"/>
    <cellStyle name="警告文字" xfId="65"/>
  </cellStyles>
  <dxfs count="1">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100" zoomScalePageLayoutView="0" workbookViewId="0" topLeftCell="A1">
      <pane ySplit="7" topLeftCell="BM8" activePane="bottomLeft" state="frozen"/>
      <selection pane="topLeft" activeCell="A1" sqref="A1"/>
      <selection pane="bottomLeft" activeCell="F8" sqref="F8:G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47" t="s">
        <v>58</v>
      </c>
      <c r="E2" s="47"/>
      <c r="F2" s="47"/>
      <c r="G2" s="47"/>
      <c r="H2" s="47"/>
      <c r="I2" s="47"/>
      <c r="J2" s="48"/>
      <c r="K2" s="4" t="s">
        <v>2</v>
      </c>
      <c r="L2" s="13" t="s">
        <v>30</v>
      </c>
    </row>
    <row r="3" spans="1:12" ht="30" customHeight="1">
      <c r="A3" s="49" t="s">
        <v>16</v>
      </c>
      <c r="B3" s="50"/>
      <c r="C3" s="50"/>
      <c r="D3" s="50"/>
      <c r="E3" s="50"/>
      <c r="F3" s="50"/>
      <c r="G3" s="50"/>
      <c r="H3" s="50"/>
      <c r="I3" s="50"/>
      <c r="J3" s="50"/>
      <c r="K3" s="50"/>
      <c r="L3" s="50"/>
    </row>
    <row r="4" spans="1:11" ht="6" customHeight="1">
      <c r="A4" s="1"/>
      <c r="B4" s="1"/>
      <c r="C4" s="1"/>
      <c r="D4" s="1"/>
      <c r="E4" s="1"/>
      <c r="F4" s="1"/>
      <c r="G4" s="1"/>
      <c r="H4" s="20"/>
      <c r="I4" s="1"/>
      <c r="J4" s="1"/>
      <c r="K4" s="1"/>
    </row>
    <row r="5" spans="2:12" ht="19.5">
      <c r="B5" s="8"/>
      <c r="C5" s="8"/>
      <c r="D5" s="8"/>
      <c r="E5" s="52" t="s">
        <v>59</v>
      </c>
      <c r="F5" s="52"/>
      <c r="G5" s="52"/>
      <c r="H5" s="52"/>
      <c r="I5" s="52"/>
      <c r="J5" s="8"/>
      <c r="K5" s="8"/>
      <c r="L5" s="9" t="s">
        <v>9</v>
      </c>
    </row>
    <row r="6" spans="1:12" s="6" customFormat="1" ht="24.75" customHeight="1">
      <c r="A6" s="54" t="s">
        <v>10</v>
      </c>
      <c r="B6" s="55"/>
      <c r="C6" s="53" t="s">
        <v>11</v>
      </c>
      <c r="D6" s="53"/>
      <c r="E6" s="53"/>
      <c r="F6" s="53"/>
      <c r="G6" s="53"/>
      <c r="H6" s="57" t="s">
        <v>54</v>
      </c>
      <c r="I6" s="51" t="s">
        <v>13</v>
      </c>
      <c r="J6" s="59" t="s">
        <v>55</v>
      </c>
      <c r="K6" s="54"/>
      <c r="L6" s="54"/>
    </row>
    <row r="7" spans="1:12" s="15" customFormat="1" ht="51">
      <c r="A7" s="52"/>
      <c r="B7" s="56"/>
      <c r="C7" s="14" t="s">
        <v>15</v>
      </c>
      <c r="D7" s="14" t="s">
        <v>52</v>
      </c>
      <c r="E7" s="14" t="s">
        <v>53</v>
      </c>
      <c r="F7" s="16" t="s">
        <v>17</v>
      </c>
      <c r="G7" s="16" t="s">
        <v>14</v>
      </c>
      <c r="H7" s="58"/>
      <c r="I7" s="51"/>
      <c r="J7" s="60"/>
      <c r="K7" s="52"/>
      <c r="L7" s="52"/>
    </row>
    <row r="8" spans="1:14" ht="24.75" customHeight="1">
      <c r="A8" s="44" t="s">
        <v>12</v>
      </c>
      <c r="B8" s="45"/>
      <c r="C8" s="25">
        <f aca="true" t="shared" si="0" ref="C8:H8">SUM(C9:C30)</f>
        <v>1725529</v>
      </c>
      <c r="D8" s="25">
        <f t="shared" si="0"/>
        <v>231580</v>
      </c>
      <c r="E8" s="25">
        <f t="shared" si="0"/>
        <v>1493949</v>
      </c>
      <c r="F8" s="25">
        <f t="shared" si="0"/>
        <v>984880</v>
      </c>
      <c r="G8" s="25">
        <f t="shared" si="0"/>
        <v>740649</v>
      </c>
      <c r="H8" s="32">
        <f t="shared" si="0"/>
        <v>13001857</v>
      </c>
      <c r="I8" s="25">
        <v>1752596</v>
      </c>
      <c r="J8" s="47"/>
      <c r="K8" s="47"/>
      <c r="L8" s="47"/>
      <c r="M8" s="24"/>
      <c r="N8" t="str">
        <f>IF(F8+G8=E8+D8,"Y","N")</f>
        <v>Y</v>
      </c>
    </row>
    <row r="9" spans="1:14" s="23" customFormat="1" ht="24.75" customHeight="1">
      <c r="A9" s="46" t="s">
        <v>18</v>
      </c>
      <c r="B9" s="41"/>
      <c r="C9" s="25">
        <v>5050</v>
      </c>
      <c r="D9" s="25">
        <v>3670</v>
      </c>
      <c r="E9" s="25">
        <v>1380</v>
      </c>
      <c r="F9" s="25">
        <v>3190</v>
      </c>
      <c r="G9" s="25">
        <v>1860</v>
      </c>
      <c r="H9" s="32">
        <v>456615</v>
      </c>
      <c r="I9" s="25">
        <v>3148</v>
      </c>
      <c r="J9" s="22" t="s">
        <v>21</v>
      </c>
      <c r="K9" s="22"/>
      <c r="L9" s="22"/>
      <c r="M9" s="22"/>
      <c r="N9" s="23" t="str">
        <f aca="true" t="shared" si="1" ref="N9:N30">IF(F9+G9=E9+D9,"Y","N")</f>
        <v>Y</v>
      </c>
    </row>
    <row r="10" spans="1:14" s="23" customFormat="1" ht="24.75" customHeight="1">
      <c r="A10" s="46" t="s">
        <v>33</v>
      </c>
      <c r="B10" s="42"/>
      <c r="C10" s="25">
        <v>34675</v>
      </c>
      <c r="D10" s="25">
        <v>26384</v>
      </c>
      <c r="E10" s="25">
        <v>8291</v>
      </c>
      <c r="F10" s="25">
        <v>20890</v>
      </c>
      <c r="G10" s="25">
        <v>13785</v>
      </c>
      <c r="H10" s="32">
        <v>655800</v>
      </c>
      <c r="I10" s="25">
        <v>41301</v>
      </c>
      <c r="J10" s="22" t="s">
        <v>21</v>
      </c>
      <c r="K10" s="22"/>
      <c r="L10" s="22"/>
      <c r="M10" s="22"/>
      <c r="N10" s="23" t="str">
        <f t="shared" si="1"/>
        <v>Y</v>
      </c>
    </row>
    <row r="11" spans="1:14" s="23" customFormat="1" ht="24.75" customHeight="1">
      <c r="A11" s="46" t="s">
        <v>34</v>
      </c>
      <c r="B11" s="42"/>
      <c r="C11" s="25">
        <v>53275</v>
      </c>
      <c r="D11" s="31">
        <v>0</v>
      </c>
      <c r="E11" s="25">
        <v>53275</v>
      </c>
      <c r="F11" s="25">
        <v>42951</v>
      </c>
      <c r="G11" s="25">
        <v>10324</v>
      </c>
      <c r="H11" s="33">
        <v>0</v>
      </c>
      <c r="I11" s="25">
        <v>63968</v>
      </c>
      <c r="J11" s="26" t="s">
        <v>22</v>
      </c>
      <c r="K11" s="22"/>
      <c r="L11" s="22"/>
      <c r="M11" s="22"/>
      <c r="N11" s="23" t="str">
        <f>IF(F11+G11=E11+D11,"Y","N")</f>
        <v>Y</v>
      </c>
    </row>
    <row r="12" spans="1:14" s="23" customFormat="1" ht="24.75" customHeight="1">
      <c r="A12" s="46" t="s">
        <v>35</v>
      </c>
      <c r="B12" s="42"/>
      <c r="C12" s="25">
        <v>7622</v>
      </c>
      <c r="D12" s="31">
        <v>0</v>
      </c>
      <c r="E12" s="25">
        <v>7622</v>
      </c>
      <c r="F12" s="25">
        <v>4218</v>
      </c>
      <c r="G12" s="25">
        <v>3404</v>
      </c>
      <c r="H12" s="33">
        <v>0</v>
      </c>
      <c r="I12" s="25">
        <v>14133</v>
      </c>
      <c r="J12" s="26" t="s">
        <v>23</v>
      </c>
      <c r="K12" s="22"/>
      <c r="L12" s="22"/>
      <c r="M12" s="22"/>
      <c r="N12" s="23" t="str">
        <f t="shared" si="1"/>
        <v>Y</v>
      </c>
    </row>
    <row r="13" spans="1:14" s="19" customFormat="1" ht="24.75" customHeight="1">
      <c r="A13" s="40" t="s">
        <v>36</v>
      </c>
      <c r="B13" s="43"/>
      <c r="C13" s="25">
        <v>28914</v>
      </c>
      <c r="D13" s="25">
        <v>20599</v>
      </c>
      <c r="E13" s="25">
        <v>8315</v>
      </c>
      <c r="F13" s="25">
        <v>15970</v>
      </c>
      <c r="G13" s="25">
        <v>12944</v>
      </c>
      <c r="H13" s="32">
        <v>305541</v>
      </c>
      <c r="I13" s="25">
        <v>18844</v>
      </c>
      <c r="J13" s="18" t="s">
        <v>25</v>
      </c>
      <c r="K13" s="18"/>
      <c r="L13" s="18"/>
      <c r="M13" s="18"/>
      <c r="N13" s="19" t="str">
        <f t="shared" si="1"/>
        <v>Y</v>
      </c>
    </row>
    <row r="14" spans="1:14" s="19" customFormat="1" ht="24.75" customHeight="1">
      <c r="A14" s="61" t="s">
        <v>19</v>
      </c>
      <c r="B14" s="62"/>
      <c r="C14" s="25">
        <v>17859</v>
      </c>
      <c r="D14" s="34">
        <v>16914</v>
      </c>
      <c r="E14" s="34">
        <v>945</v>
      </c>
      <c r="F14" s="25">
        <v>10421</v>
      </c>
      <c r="G14" s="25">
        <v>7438</v>
      </c>
      <c r="H14" s="32">
        <v>1822940</v>
      </c>
      <c r="I14" s="25">
        <v>19010</v>
      </c>
      <c r="J14" s="17" t="s">
        <v>21</v>
      </c>
      <c r="K14" s="18"/>
      <c r="L14" s="18"/>
      <c r="M14" s="18"/>
      <c r="N14" s="19" t="str">
        <f t="shared" si="1"/>
        <v>Y</v>
      </c>
    </row>
    <row r="15" spans="1:14" s="19" customFormat="1" ht="24.75" customHeight="1">
      <c r="A15" s="61" t="s">
        <v>37</v>
      </c>
      <c r="B15" s="63"/>
      <c r="C15" s="25">
        <v>11153</v>
      </c>
      <c r="D15" s="34">
        <v>10735</v>
      </c>
      <c r="E15" s="34">
        <v>418</v>
      </c>
      <c r="F15" s="25">
        <v>5679</v>
      </c>
      <c r="G15" s="25">
        <v>5474</v>
      </c>
      <c r="H15" s="32">
        <v>683881</v>
      </c>
      <c r="I15" s="25">
        <v>9086</v>
      </c>
      <c r="J15" s="17" t="s">
        <v>21</v>
      </c>
      <c r="K15" s="18"/>
      <c r="L15" s="18"/>
      <c r="M15" s="18"/>
      <c r="N15" s="19" t="str">
        <f t="shared" si="1"/>
        <v>Y</v>
      </c>
    </row>
    <row r="16" spans="1:14" s="19" customFormat="1" ht="24.75" customHeight="1">
      <c r="A16" s="61" t="s">
        <v>38</v>
      </c>
      <c r="B16" s="63"/>
      <c r="C16" s="25">
        <v>100612</v>
      </c>
      <c r="D16" s="31">
        <v>0</v>
      </c>
      <c r="E16" s="25">
        <v>100612</v>
      </c>
      <c r="F16" s="25">
        <v>23806</v>
      </c>
      <c r="G16" s="25">
        <v>76806</v>
      </c>
      <c r="H16" s="33">
        <v>0</v>
      </c>
      <c r="I16" s="25">
        <v>45622</v>
      </c>
      <c r="J16" s="27" t="s">
        <v>24</v>
      </c>
      <c r="K16" s="17"/>
      <c r="L16" s="17"/>
      <c r="M16" s="17"/>
      <c r="N16" s="19" t="str">
        <f t="shared" si="1"/>
        <v>Y</v>
      </c>
    </row>
    <row r="17" spans="1:14" s="19" customFormat="1" ht="24.75" customHeight="1">
      <c r="A17" s="61" t="s">
        <v>39</v>
      </c>
      <c r="B17" s="63"/>
      <c r="C17" s="25">
        <v>17978</v>
      </c>
      <c r="D17" s="25">
        <v>9883</v>
      </c>
      <c r="E17" s="25">
        <v>8095</v>
      </c>
      <c r="F17" s="38">
        <v>11233</v>
      </c>
      <c r="G17" s="38">
        <v>6745</v>
      </c>
      <c r="H17" s="32">
        <v>528895</v>
      </c>
      <c r="I17" s="25">
        <v>24394</v>
      </c>
      <c r="J17" s="17" t="s">
        <v>21</v>
      </c>
      <c r="K17" s="17"/>
      <c r="L17" s="17"/>
      <c r="M17" s="17"/>
      <c r="N17" s="19" t="str">
        <f t="shared" si="1"/>
        <v>Y</v>
      </c>
    </row>
    <row r="18" spans="1:14" s="19" customFormat="1" ht="24.75" customHeight="1">
      <c r="A18" s="61" t="s">
        <v>40</v>
      </c>
      <c r="B18" s="63"/>
      <c r="C18" s="25">
        <v>5342</v>
      </c>
      <c r="D18" s="25">
        <v>2756</v>
      </c>
      <c r="E18" s="25">
        <v>2586</v>
      </c>
      <c r="F18" s="25">
        <v>4079</v>
      </c>
      <c r="G18" s="25">
        <v>1263</v>
      </c>
      <c r="H18" s="32">
        <v>775800</v>
      </c>
      <c r="I18" s="25">
        <v>5298</v>
      </c>
      <c r="J18" s="17" t="s">
        <v>21</v>
      </c>
      <c r="K18" s="17"/>
      <c r="L18" s="17"/>
      <c r="M18" s="17"/>
      <c r="N18" s="19" t="str">
        <f t="shared" si="1"/>
        <v>Y</v>
      </c>
    </row>
    <row r="19" spans="1:14" s="19" customFormat="1" ht="24.75" customHeight="1">
      <c r="A19" s="61" t="s">
        <v>41</v>
      </c>
      <c r="B19" s="63"/>
      <c r="C19" s="25">
        <v>23653</v>
      </c>
      <c r="D19" s="34">
        <v>8834</v>
      </c>
      <c r="E19" s="34">
        <v>14819</v>
      </c>
      <c r="F19" s="25">
        <v>20751</v>
      </c>
      <c r="G19" s="25">
        <v>2902</v>
      </c>
      <c r="H19" s="32">
        <v>943580</v>
      </c>
      <c r="I19" s="25">
        <v>27820</v>
      </c>
      <c r="J19" s="17" t="s">
        <v>21</v>
      </c>
      <c r="K19" s="17"/>
      <c r="L19" s="17"/>
      <c r="M19" s="17"/>
      <c r="N19" s="19" t="str">
        <f>IF(F19+G19=E19+D19,"Y","N")</f>
        <v>Y</v>
      </c>
    </row>
    <row r="20" spans="1:14" s="19" customFormat="1" ht="24.75" customHeight="1">
      <c r="A20" s="61" t="s">
        <v>42</v>
      </c>
      <c r="B20" s="63"/>
      <c r="C20" s="25">
        <v>3338</v>
      </c>
      <c r="D20" s="33">
        <v>0</v>
      </c>
      <c r="E20" s="25">
        <v>3338</v>
      </c>
      <c r="F20" s="25">
        <v>2257</v>
      </c>
      <c r="G20" s="25">
        <v>1081</v>
      </c>
      <c r="H20" s="33">
        <v>0</v>
      </c>
      <c r="I20" s="25">
        <v>7963</v>
      </c>
      <c r="J20" s="17" t="s">
        <v>21</v>
      </c>
      <c r="K20" s="17"/>
      <c r="L20" s="17"/>
      <c r="M20" s="17"/>
      <c r="N20" s="19" t="str">
        <f t="shared" si="1"/>
        <v>Y</v>
      </c>
    </row>
    <row r="21" spans="1:14" s="19" customFormat="1" ht="24.75" customHeight="1">
      <c r="A21" s="61" t="s">
        <v>43</v>
      </c>
      <c r="B21" s="64"/>
      <c r="C21" s="25">
        <v>8569</v>
      </c>
      <c r="D21" s="25">
        <v>4428</v>
      </c>
      <c r="E21" s="25">
        <v>4141</v>
      </c>
      <c r="F21" s="25">
        <v>5713</v>
      </c>
      <c r="G21" s="25">
        <v>2856</v>
      </c>
      <c r="H21" s="32">
        <v>1788530</v>
      </c>
      <c r="I21" s="25">
        <v>8482</v>
      </c>
      <c r="J21" s="17" t="s">
        <v>25</v>
      </c>
      <c r="K21" s="17"/>
      <c r="L21" s="17"/>
      <c r="M21" s="17"/>
      <c r="N21" s="19" t="str">
        <f t="shared" si="1"/>
        <v>Y</v>
      </c>
    </row>
    <row r="22" spans="1:14" s="19" customFormat="1" ht="24.75" customHeight="1">
      <c r="A22" s="61" t="s">
        <v>44</v>
      </c>
      <c r="B22" s="64"/>
      <c r="C22" s="25">
        <v>773200</v>
      </c>
      <c r="D22" s="36">
        <v>0</v>
      </c>
      <c r="E22" s="25">
        <v>773200</v>
      </c>
      <c r="F22" s="25">
        <v>463920</v>
      </c>
      <c r="G22" s="25">
        <v>309280</v>
      </c>
      <c r="H22" s="33">
        <v>0</v>
      </c>
      <c r="I22" s="25">
        <v>752800</v>
      </c>
      <c r="J22" s="17" t="s">
        <v>26</v>
      </c>
      <c r="K22" s="17"/>
      <c r="L22" s="17"/>
      <c r="M22" s="17"/>
      <c r="N22" s="19" t="str">
        <f t="shared" si="1"/>
        <v>Y</v>
      </c>
    </row>
    <row r="23" spans="1:14" s="19" customFormat="1" ht="24.75" customHeight="1">
      <c r="A23" s="61" t="s">
        <v>45</v>
      </c>
      <c r="B23" s="63"/>
      <c r="C23" s="25">
        <v>368112</v>
      </c>
      <c r="D23" s="31">
        <v>0</v>
      </c>
      <c r="E23" s="25">
        <v>368112</v>
      </c>
      <c r="F23" s="25">
        <v>220867</v>
      </c>
      <c r="G23" s="25">
        <v>147245</v>
      </c>
      <c r="H23" s="33">
        <v>0</v>
      </c>
      <c r="I23" s="25">
        <v>409013</v>
      </c>
      <c r="J23" s="17" t="s">
        <v>27</v>
      </c>
      <c r="K23" s="17"/>
      <c r="L23" s="17"/>
      <c r="M23" s="17"/>
      <c r="N23" s="19" t="str">
        <f aca="true" t="shared" si="2" ref="N23:N29">IF(F23+G23=E23+D23,"Y","N")</f>
        <v>Y</v>
      </c>
    </row>
    <row r="24" spans="1:14" s="19" customFormat="1" ht="24.75" customHeight="1">
      <c r="A24" s="61" t="s">
        <v>46</v>
      </c>
      <c r="B24" s="63"/>
      <c r="C24" s="25">
        <v>11650</v>
      </c>
      <c r="D24" s="31">
        <v>0</v>
      </c>
      <c r="E24" s="35">
        <v>11650</v>
      </c>
      <c r="F24" s="35">
        <v>3936</v>
      </c>
      <c r="G24" s="35">
        <v>7714</v>
      </c>
      <c r="H24" s="33">
        <v>0</v>
      </c>
      <c r="I24" s="25">
        <v>17644</v>
      </c>
      <c r="J24" s="17" t="s">
        <v>22</v>
      </c>
      <c r="K24" s="17"/>
      <c r="L24" s="17"/>
      <c r="M24" s="17"/>
      <c r="N24" s="19" t="str">
        <f t="shared" si="2"/>
        <v>Y</v>
      </c>
    </row>
    <row r="25" spans="1:14" s="19" customFormat="1" ht="24.75" customHeight="1">
      <c r="A25" s="61" t="s">
        <v>47</v>
      </c>
      <c r="B25" s="64"/>
      <c r="C25" s="25">
        <v>56145</v>
      </c>
      <c r="D25" s="25">
        <v>41041</v>
      </c>
      <c r="E25" s="25">
        <v>15104</v>
      </c>
      <c r="F25" s="25">
        <v>26710</v>
      </c>
      <c r="G25" s="25">
        <v>29435</v>
      </c>
      <c r="H25" s="32">
        <v>1665720</v>
      </c>
      <c r="I25" s="25">
        <v>60987</v>
      </c>
      <c r="J25" s="17" t="s">
        <v>25</v>
      </c>
      <c r="K25" s="17"/>
      <c r="L25" s="17"/>
      <c r="M25" s="17"/>
      <c r="N25" s="19" t="str">
        <f t="shared" si="2"/>
        <v>Y</v>
      </c>
    </row>
    <row r="26" spans="1:14" s="19" customFormat="1" ht="24.75" customHeight="1">
      <c r="A26" s="61" t="s">
        <v>48</v>
      </c>
      <c r="B26" s="64"/>
      <c r="C26" s="25">
        <v>11832</v>
      </c>
      <c r="D26" s="25">
        <v>8131</v>
      </c>
      <c r="E26" s="25">
        <v>3701</v>
      </c>
      <c r="F26" s="25">
        <v>6238</v>
      </c>
      <c r="G26" s="25">
        <v>5594</v>
      </c>
      <c r="H26" s="32">
        <v>198080</v>
      </c>
      <c r="I26" s="25">
        <v>17104</v>
      </c>
      <c r="J26" s="17" t="s">
        <v>28</v>
      </c>
      <c r="K26" s="17"/>
      <c r="L26" s="17"/>
      <c r="M26" s="17"/>
      <c r="N26" s="19" t="str">
        <f t="shared" si="2"/>
        <v>Y</v>
      </c>
    </row>
    <row r="27" spans="1:14" s="19" customFormat="1" ht="24.75" customHeight="1">
      <c r="A27" s="61" t="s">
        <v>49</v>
      </c>
      <c r="B27" s="64"/>
      <c r="C27" s="25">
        <v>39302</v>
      </c>
      <c r="D27" s="37">
        <v>0</v>
      </c>
      <c r="E27" s="39">
        <v>39302</v>
      </c>
      <c r="F27" s="25">
        <v>18697</v>
      </c>
      <c r="G27" s="25">
        <v>20605</v>
      </c>
      <c r="H27" s="33">
        <v>0</v>
      </c>
      <c r="I27" s="25">
        <v>42691</v>
      </c>
      <c r="J27" s="17" t="s">
        <v>22</v>
      </c>
      <c r="K27" s="17"/>
      <c r="L27" s="17"/>
      <c r="M27" s="17"/>
      <c r="N27" s="19" t="str">
        <f t="shared" si="2"/>
        <v>Y</v>
      </c>
    </row>
    <row r="28" spans="1:14" s="19" customFormat="1" ht="24.75" customHeight="1">
      <c r="A28" s="61" t="s">
        <v>50</v>
      </c>
      <c r="B28" s="63"/>
      <c r="C28" s="25">
        <v>4407</v>
      </c>
      <c r="D28" s="33">
        <v>0</v>
      </c>
      <c r="E28" s="38">
        <v>4407</v>
      </c>
      <c r="F28" s="25">
        <v>1931</v>
      </c>
      <c r="G28" s="25">
        <v>2476</v>
      </c>
      <c r="H28" s="33">
        <v>0</v>
      </c>
      <c r="I28" s="25">
        <v>5802</v>
      </c>
      <c r="J28" s="17" t="s">
        <v>22</v>
      </c>
      <c r="K28" s="17"/>
      <c r="L28" s="17"/>
      <c r="M28" s="17"/>
      <c r="N28" s="19" t="str">
        <f t="shared" si="2"/>
        <v>Y</v>
      </c>
    </row>
    <row r="29" spans="1:14" s="19" customFormat="1" ht="24.75" customHeight="1">
      <c r="A29" s="61" t="s">
        <v>51</v>
      </c>
      <c r="B29" s="63"/>
      <c r="C29" s="25">
        <v>44916</v>
      </c>
      <c r="D29" s="33">
        <v>0</v>
      </c>
      <c r="E29" s="25">
        <v>44916</v>
      </c>
      <c r="F29" s="25">
        <v>21368</v>
      </c>
      <c r="G29" s="25">
        <v>23548</v>
      </c>
      <c r="H29" s="33">
        <v>0</v>
      </c>
      <c r="I29" s="25">
        <v>48790</v>
      </c>
      <c r="J29" s="17" t="s">
        <v>22</v>
      </c>
      <c r="K29" s="17"/>
      <c r="L29" s="17"/>
      <c r="M29" s="17"/>
      <c r="N29" s="19" t="str">
        <f t="shared" si="2"/>
        <v>Y</v>
      </c>
    </row>
    <row r="30" spans="1:14" s="19" customFormat="1" ht="24.75" customHeight="1">
      <c r="A30" s="61" t="s">
        <v>20</v>
      </c>
      <c r="B30" s="63"/>
      <c r="C30" s="25">
        <v>97925</v>
      </c>
      <c r="D30" s="25">
        <v>78205</v>
      </c>
      <c r="E30" s="25">
        <v>19720</v>
      </c>
      <c r="F30" s="25">
        <v>50055</v>
      </c>
      <c r="G30" s="25">
        <v>47870</v>
      </c>
      <c r="H30" s="32">
        <v>3176475</v>
      </c>
      <c r="I30" s="25">
        <v>108696</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60</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28" t="s">
        <v>3</v>
      </c>
      <c r="E35" s="29"/>
      <c r="F35" s="28"/>
      <c r="G35" s="29" t="s">
        <v>31</v>
      </c>
      <c r="H35" s="30"/>
      <c r="I35" s="30"/>
      <c r="J35" s="9" t="s">
        <v>32</v>
      </c>
      <c r="L35" s="1"/>
    </row>
    <row r="36" spans="1:12" s="6" customFormat="1" ht="16.5">
      <c r="A36" s="1"/>
      <c r="B36" s="1"/>
      <c r="C36" s="1"/>
      <c r="D36" s="28"/>
      <c r="E36" s="29"/>
      <c r="F36" s="28"/>
      <c r="G36" s="29"/>
      <c r="H36" s="30"/>
      <c r="I36" s="30"/>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8:B18"/>
    <mergeCell ref="A19:B19"/>
    <mergeCell ref="A20:B20"/>
    <mergeCell ref="A28:B28"/>
    <mergeCell ref="A23:B23"/>
    <mergeCell ref="A24:B24"/>
    <mergeCell ref="A22:B22"/>
    <mergeCell ref="A21:B21"/>
    <mergeCell ref="A30:B30"/>
    <mergeCell ref="A29:B29"/>
    <mergeCell ref="A27:B27"/>
    <mergeCell ref="A25:B25"/>
    <mergeCell ref="A26:B26"/>
    <mergeCell ref="A14:B14"/>
    <mergeCell ref="A15:B15"/>
    <mergeCell ref="A16:B16"/>
    <mergeCell ref="A17:B17"/>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2016-07-15T07:07:35Z</cp:lastPrinted>
  <dcterms:created xsi:type="dcterms:W3CDTF">1996-12-31T16:12:16Z</dcterms:created>
  <dcterms:modified xsi:type="dcterms:W3CDTF">2016-07-15T07:11:19Z</dcterms:modified>
  <cp:category/>
  <cp:version/>
  <cp:contentType/>
  <cp:contentStatus/>
</cp:coreProperties>
</file>