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Users\user\Desktop\114年報\"/>
    </mc:Choice>
  </mc:AlternateContent>
  <xr:revisionPtr revIDLastSave="0" documentId="13_ncr:1_{5E7D433F-3AD6-4F7B-AD93-6F99D59FD3B9}" xr6:coauthVersionLast="47" xr6:coauthVersionMax="47" xr10:uidLastSave="{00000000-0000-0000-0000-000000000000}"/>
  <bookViews>
    <workbookView xWindow="-120" yWindow="-120" windowWidth="29040" windowHeight="15840" xr2:uid="{00000000-000D-0000-FFFF-FFFF00000000}"/>
  </bookViews>
  <sheets>
    <sheet name="20702-01-04" sheetId="2" r:id="rId1"/>
  </sheets>
  <externalReferences>
    <externalReference r:id="rId2"/>
    <externalReference r:id="rId3"/>
  </externalReferences>
  <definedNames>
    <definedName name="\c">!#REF!</definedName>
    <definedName name="\C1">!#REF!</definedName>
    <definedName name="_00">!#REF!</definedName>
    <definedName name="_11">!#REF!</definedName>
    <definedName name="_pp1">!#REF!</definedName>
    <definedName name="A">!#REF!</definedName>
    <definedName name="pp">!#REF!</definedName>
    <definedName name="_xlnm.Print_Area">'[1]95年04月'!#REF!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 l="1"/>
  <c r="D9" i="2"/>
  <c r="G9" i="2"/>
  <c r="C11" i="2"/>
  <c r="C12" i="2"/>
  <c r="C13" i="2"/>
  <c r="C14" i="2"/>
  <c r="C15" i="2"/>
  <c r="C16" i="2"/>
  <c r="C17" i="2"/>
  <c r="C18" i="2"/>
  <c r="C19" i="2"/>
  <c r="C20" i="2"/>
  <c r="C21" i="2"/>
  <c r="C22" i="2"/>
  <c r="C23" i="2"/>
  <c r="C24" i="2"/>
  <c r="C26" i="2"/>
  <c r="C27" i="2"/>
  <c r="C28" i="2"/>
  <c r="C29" i="2"/>
  <c r="C30" i="2"/>
  <c r="C31" i="2"/>
  <c r="C32" i="2"/>
  <c r="C33" i="2"/>
  <c r="C34" i="2"/>
  <c r="C35" i="2"/>
  <c r="C36" i="2"/>
  <c r="C37" i="2"/>
  <c r="C38" i="2"/>
  <c r="C39" i="2"/>
  <c r="C40" i="2"/>
  <c r="C41" i="2"/>
  <c r="C42" i="2"/>
  <c r="E9" i="2"/>
  <c r="F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C9" i="2" l="1"/>
</calcChain>
</file>

<file path=xl/sharedStrings.xml><?xml version="1.0" encoding="utf-8"?>
<sst xmlns="http://schemas.openxmlformats.org/spreadsheetml/2006/main" count="105" uniqueCount="65">
  <si>
    <t>公開類</t>
  </si>
  <si>
    <t>編製機關</t>
  </si>
  <si>
    <t>臺南市政府觀光旅遊局</t>
  </si>
  <si>
    <t>年　報</t>
  </si>
  <si>
    <t>次年二月底以前編報</t>
  </si>
  <si>
    <t>表　　號</t>
  </si>
  <si>
    <t>20702-01-04</t>
  </si>
  <si>
    <t>臺南市觀光遊憩據點遊客人次統計</t>
  </si>
  <si>
    <t>單位：人次、元</t>
  </si>
  <si>
    <t>觀光遊憩區別</t>
  </si>
  <si>
    <t>遊客人次</t>
  </si>
  <si>
    <t>上年同月
遊客人數</t>
  </si>
  <si>
    <t>總計</t>
  </si>
  <si>
    <t>有門票</t>
  </si>
  <si>
    <t>無門票</t>
  </si>
  <si>
    <t>(需購票)</t>
  </si>
  <si>
    <t>(免費)</t>
  </si>
  <si>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</si>
  <si>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</si>
  <si>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</si>
  <si>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</si>
  <si>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</si>
  <si>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</si>
  <si>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</si>
  <si>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</si>
  <si>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</si>
  <si>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</si>
  <si>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</si>
  <si>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</si>
  <si>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</si>
  <si>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</si>
  <si>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</si>
  <si>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</si>
  <si>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</si>
  <si>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</si>
  <si>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</si>
  <si>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臺南市美術館</t>
  </si>
  <si>
    <t>臺南山上水道花園博物館</t>
  </si>
  <si>
    <t>臺南孔子廟</t>
  </si>
  <si>
    <t>祀典武廟</t>
  </si>
  <si>
    <t>赤崁樓</t>
  </si>
  <si>
    <t>大天后宮</t>
  </si>
  <si>
    <t>安平小鎮</t>
  </si>
  <si>
    <t>南紡購物中心</t>
  </si>
  <si>
    <t>新化老街</t>
  </si>
  <si>
    <t>鹽水老街</t>
  </si>
  <si>
    <t>黃金海岸</t>
  </si>
  <si>
    <t>藍晒圖文創園區</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</si>
  <si>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</si>
  <si>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</si>
  <si>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填表說明：本表一式3份，先送會計室會核，並經機關長官核章後章後，一份送主計處；一份送本局會計室；一份自存，並應於規定期限內由網際網路線上傳</t>
  </si>
  <si>
    <t xml:space="preserve">          送至「臺南市政府公務統計管理資訊系統」。</t>
  </si>
  <si>
    <t>填表</t>
  </si>
  <si>
    <t>審核</t>
  </si>
  <si>
    <t>業務主管人員</t>
  </si>
  <si>
    <t>機關首長</t>
  </si>
  <si>
    <t>主辦統計人員</t>
  </si>
  <si>
    <t>國華友愛商圈</t>
    <phoneticPr fontId="3" type="noConversion"/>
  </si>
  <si>
    <t>海安商圈</t>
    <phoneticPr fontId="3" type="noConversion"/>
  </si>
  <si>
    <t>正統鹿耳門聖母廟</t>
    <phoneticPr fontId="3" type="noConversion"/>
  </si>
  <si>
    <r>
      <t>門票收入</t>
    </r>
    <r>
      <rPr>
        <sz val="12"/>
        <color theme="1"/>
        <rFont val="Times New Roman"/>
        <family val="1"/>
      </rPr>
      <t>(</t>
    </r>
    <r>
      <rPr>
        <sz val="12"/>
        <color theme="1"/>
        <rFont val="標楷體"/>
        <family val="4"/>
        <charset val="136"/>
      </rPr>
      <t>元</t>
    </r>
    <r>
      <rPr>
        <sz val="12"/>
        <color theme="1"/>
        <rFont val="Times New Roman"/>
        <family val="1"/>
      </rPr>
      <t>)</t>
    </r>
  </si>
  <si>
    <r>
      <t>備　　　　註　</t>
    </r>
    <r>
      <rPr>
        <sz val="12"/>
        <color theme="1"/>
        <rFont val="Times New Roman"/>
        <family val="1"/>
      </rPr>
      <t>(</t>
    </r>
    <r>
      <rPr>
        <sz val="12"/>
        <color theme="1"/>
        <rFont val="標楷體"/>
        <family val="4"/>
        <charset val="136"/>
      </rPr>
      <t>計算旅客人次之方式或其他</t>
    </r>
    <r>
      <rPr>
        <sz val="12"/>
        <color theme="1"/>
        <rFont val="Times New Roman"/>
        <family val="1"/>
      </rPr>
      <t>)</t>
    </r>
  </si>
  <si>
    <t>-</t>
  </si>
  <si>
    <t>中華民國114年　</t>
    <phoneticPr fontId="3" type="noConversion"/>
  </si>
  <si>
    <t>中華民國115年1月31日編報</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</si>
</sst>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0&quot; &quot;;&quot;-&quot;0&quot; &quot;;&quot; - &quot;;@&quot; &quot;"/>
  </numFmts>
  <fonts count="14" x14ac:knownFonts="1">
    <font>
      <sz val="11"/>
      <color theme="1"/>
      <name val="新細明體"/>
      <family val="2"/>
      <scheme val="minor"/>
    </font>
    <font>
      <sz val="12"/>
      <color rgb="FF000000"/>
      <name val="新細明體"/>
      <family val="1"/>
      <charset val="136"/>
    </font>
    <font>
      <sz val="12"/>
      <color rgb="FF000000"/>
      <name val="標楷體"/>
      <family val="4"/>
      <charset val="136"/>
    </font>
    <font>
      <sz val="9"/>
      <name val="新細明體"/>
      <family val="3"/>
      <charset val="136"/>
      <scheme val="minor"/>
    </font>
    <font>
      <sz val="11"/>
      <color rgb="FF000000"/>
      <name val="Calibri"/>
      <family val="2"/>
    </font>
    <font>
      <sz val="22"/>
      <color rgb="FF000000"/>
      <name val="標楷體"/>
      <family val="4"/>
      <charset val="136"/>
    </font>
    <font>
      <sz val="14"/>
      <color rgb="FF000000"/>
      <name val="標楷體"/>
      <family val="4"/>
      <charset val="136"/>
    </font>
    <font>
      <sz val="11"/>
      <color theme="1"/>
      <name val="新細明體"/>
      <family val="2"/>
      <scheme val="minor"/>
    </font>
    <font>
      <sz val="14"/>
      <color theme="1"/>
      <name val="標楷體"/>
      <family val="4"/>
      <charset val="136"/>
    </font>
    <font>
      <sz val="12"/>
      <color theme="1"/>
      <name val="標楷體"/>
      <family val="4"/>
      <charset val="136"/>
    </font>
    <font>
      <sz val="12"/>
      <color theme="1"/>
      <name val="Times New Roman"/>
      <family val="1"/>
    </font>
    <font>
      <sz val="12"/>
      <color theme="1"/>
      <name val="新細明體"/>
      <family val="1"/>
      <charset val="136"/>
    </font>
    <font>
      <sz val="12"/>
      <name val="標楷體"/>
      <family val="4"/>
      <charset val="136"/>
    </font>
    <font>
      <sz val="11"/>
      <color theme="1"/>
      <name val="標楷體"/>
      <family val="4"/>
      <charset val="136"/>
    </font>
  </fonts>
  <fills count="3">
    <fill>
      <patternFill patternType="none"/>
    </fill>
    <fill>
      <patternFill patternType="gray125"/>
    </fill>
    <fill>
      <patternFill patternType="solid">
        <fgColor rgb="FFFFFFFF"/>
        <bgColor rgb="FFFFFFFF"/>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s>
  <cellStyleXfs count="9">
    <xf numFmtId="0" fontId="0" fillId="0" borderId="0"/>
    <xf numFmtId="0" fontId="1" fillId="0" borderId="0" applyNumberFormat="0" applyFont="0" applyBorder="0" applyProtection="0"/>
    <xf numFmtId="0" fontId="4" fillId="0" borderId="0" applyNumberFormat="0" applyBorder="0" applyProtection="0"/>
    <xf numFmtId="0" fontId="1" fillId="0" borderId="0">
      <alignment vertical="center"/>
    </xf>
    <xf numFmtId="0" fontId="1" fillId="0" borderId="0" applyNumberFormat="0" applyFont="0" applyBorder="0" applyProtection="0"/>
    <xf numFmtId="178" fontId="1" fillId="0" borderId="0" applyFont="0" applyFill="0" applyBorder="0" applyAlignment="0" applyProtection="0">
      <alignment vertical="center"/>
    </xf>
    <xf numFmtId="179" fontId="1" fillId="0" borderId="0" applyFont="0" applyBorder="0" applyProtection="0">
      <alignment vertical="center"/>
    </xf>
    <xf numFmtId="0" fontId="1" fillId="0" borderId="0" applyNumberFormat="0" applyFont="0" applyBorder="0" applyProtection="0">
      <alignment vertical="center"/>
    </xf>
    <xf numFmtId="0" fontId="1" fillId="0" borderId="0" applyBorder="0" applyProtection="0">
      <alignment vertical="center"/>
    </xf>
  </cellStyleXfs>
  <cellXfs count="46">
    <xf numFmtId="0" fontId="0" fillId="0" borderId="0" xfId="0"/>
    <xf numFmtId="0" fontId="2" fillId="0" borderId="1" xfId="1" applyFont="1" applyBorder="1" applyAlignment="1">
      <alignment horizontal="center" vertical="center"/>
    </xf>
    <xf numFmtId="0" fontId="2" fillId="0" borderId="0" xfId="1" applyFont="1"/>
    <xf numFmtId="176" fontId="2" fillId="0" borderId="0" xfId="1" applyNumberFormat="1" applyFont="1"/>
    <xf numFmtId="0" fontId="4" fillId="0" borderId="0" xfId="2"/>
    <xf numFmtId="0" fontId="2" fillId="0" borderId="2" xfId="1" applyFont="1" applyBorder="1" applyAlignment="1">
      <alignment vertical="top"/>
    </xf>
    <xf numFmtId="49" fontId="2" fillId="0" borderId="1" xfId="2" applyNumberFormat="1" applyFont="1" applyBorder="1" applyAlignment="1">
      <alignment horizontal="center" vertical="center"/>
    </xf>
    <xf numFmtId="0" fontId="0" fillId="0" borderId="0" xfId="1" applyFont="1"/>
    <xf numFmtId="0" fontId="2" fillId="0" borderId="0" xfId="1" applyFont="1" applyAlignment="1">
      <alignment vertical="center"/>
    </xf>
    <xf numFmtId="0" fontId="6" fillId="0" borderId="0" xfId="1" applyFont="1"/>
    <xf numFmtId="0" fontId="2" fillId="0" borderId="0" xfId="1" applyFont="1" applyAlignment="1">
      <alignment horizontal="left"/>
    </xf>
    <xf numFmtId="0" fontId="2" fillId="0" borderId="0" xfId="1" applyFont="1" applyAlignment="1">
      <alignment horizontal="right"/>
    </xf>
    <xf numFmtId="0" fontId="7" fillId="0" borderId="0" xfId="1" applyFont="1"/>
    <xf numFmtId="0" fontId="8" fillId="0" borderId="0" xfId="1" applyFont="1" applyAlignment="1">
      <alignment horizontal="center" vertical="center"/>
    </xf>
    <xf numFmtId="0" fontId="9" fillId="0" borderId="0" xfId="4" applyFont="1" applyAlignment="1">
      <alignment horizontal="right"/>
    </xf>
    <xf numFmtId="0" fontId="9" fillId="0" borderId="6" xfId="1" applyFont="1" applyBorder="1" applyAlignment="1">
      <alignment horizont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3" xfId="1" applyFont="1" applyBorder="1"/>
    <xf numFmtId="0" fontId="9" fillId="0" borderId="9" xfId="1" applyFont="1" applyBorder="1" applyAlignment="1">
      <alignment horizontal="center" vertical="center"/>
    </xf>
    <xf numFmtId="177" fontId="9" fillId="0" borderId="1" xfId="1" applyNumberFormat="1" applyFont="1" applyBorder="1" applyAlignment="1">
      <alignment horizontal="right"/>
    </xf>
    <xf numFmtId="0" fontId="9" fillId="0" borderId="0" xfId="1" applyFont="1" applyAlignment="1">
      <alignment vertical="center"/>
    </xf>
    <xf numFmtId="0" fontId="8" fillId="0" borderId="0" xfId="1" applyFont="1"/>
    <xf numFmtId="0" fontId="8" fillId="0" borderId="0" xfId="1" applyFont="1" applyAlignment="1">
      <alignment horizontal="right" vertical="center"/>
    </xf>
    <xf numFmtId="0" fontId="9" fillId="0" borderId="0" xfId="1" applyFont="1" applyAlignment="1">
      <alignment horizontal="right" vertical="center"/>
    </xf>
    <xf numFmtId="177" fontId="9" fillId="0" borderId="10" xfId="1" applyNumberFormat="1" applyFont="1" applyBorder="1" applyAlignment="1">
      <alignment horizontal="right"/>
    </xf>
    <xf numFmtId="0" fontId="9" fillId="0" borderId="12" xfId="1" applyFont="1" applyBorder="1" applyAlignment="1">
      <alignment horizontal="right" vertical="center"/>
    </xf>
    <xf numFmtId="0" fontId="9" fillId="0" borderId="5" xfId="2" applyFont="1" applyBorder="1"/>
    <xf numFmtId="0" fontId="9" fillId="0" borderId="13" xfId="3" applyFont="1" applyBorder="1" applyAlignment="1">
      <alignment horizontal="left" vertical="center"/>
    </xf>
    <xf numFmtId="0" fontId="9" fillId="0" borderId="11" xfId="3" applyFont="1" applyBorder="1" applyAlignment="1">
      <alignment horizontal="left" vertical="center"/>
    </xf>
    <xf numFmtId="0" fontId="9" fillId="0" borderId="5" xfId="3" applyFont="1" applyBorder="1" applyAlignment="1">
      <alignment horizontal="left" vertical="center"/>
    </xf>
    <xf numFmtId="0" fontId="9" fillId="0" borderId="1" xfId="2" applyFont="1" applyBorder="1" applyAlignment="1">
      <alignment horizontal="left"/>
    </xf>
    <xf numFmtId="0" fontId="13" fillId="0" borderId="13" xfId="7" applyFont="1" applyBorder="1" applyAlignment="1">
      <alignment horizontal="left" vertical="center"/>
    </xf>
    <xf numFmtId="0" fontId="13" fillId="0" borderId="11" xfId="7" applyFont="1" applyBorder="1" applyAlignment="1">
      <alignment horizontal="left" vertical="center"/>
    </xf>
    <xf numFmtId="0" fontId="13" fillId="0" borderId="5" xfId="7" applyFont="1" applyBorder="1" applyAlignment="1">
      <alignment horizontal="left" vertical="center"/>
    </xf>
    <xf numFmtId="0" fontId="9" fillId="2" borderId="5" xfId="2" applyFont="1" applyFill="1" applyBorder="1"/>
    <xf numFmtId="0" fontId="9" fillId="2" borderId="5" xfId="2" applyFont="1" applyFill="1" applyBorder="1" applyAlignment="1">
      <alignment horizontal="left"/>
    </xf>
    <xf numFmtId="0" fontId="9" fillId="0" borderId="5" xfId="1" applyFont="1" applyBorder="1" applyAlignment="1">
      <alignment horizontal="center" vertical="center"/>
    </xf>
    <xf numFmtId="0" fontId="11" fillId="0" borderId="1" xfId="3" applyFont="1" applyBorder="1">
      <alignment vertical="center"/>
    </xf>
    <xf numFmtId="0" fontId="1" fillId="0" borderId="3" xfId="3" applyBorder="1">
      <alignment vertical="center"/>
    </xf>
    <xf numFmtId="0" fontId="5" fillId="0" borderId="4" xfId="1" applyFont="1" applyBorder="1" applyAlignment="1">
      <alignment horizontal="center" vertical="center"/>
    </xf>
    <xf numFmtId="0" fontId="9" fillId="0" borderId="2" xfId="1" applyFont="1" applyBorder="1" applyAlignment="1">
      <alignment horizontal="center" vertical="center"/>
    </xf>
    <xf numFmtId="0" fontId="9" fillId="0" borderId="1" xfId="1" applyFont="1" applyBorder="1" applyAlignment="1">
      <alignment horizontal="center" vertical="center"/>
    </xf>
    <xf numFmtId="176" fontId="9" fillId="0" borderId="1" xfId="1" applyNumberFormat="1" applyFont="1" applyBorder="1" applyAlignment="1">
      <alignment horizontal="center" vertical="center"/>
    </xf>
    <xf numFmtId="0" fontId="9" fillId="0" borderId="1" xfId="1" applyFont="1" applyBorder="1" applyAlignment="1">
      <alignment horizontal="center" vertical="center" wrapText="1"/>
    </xf>
    <xf numFmtId="0" fontId="12" fillId="0" borderId="5" xfId="2" applyFont="1" applyBorder="1"/>
  </cellXfs>
  <cellStyles count="9">
    <cellStyle name="一般" xfId="0" builtinId="0"/>
    <cellStyle name="一般 2" xfId="2" xr:uid="{80406625-B5A0-4C26-9FFD-85F9A8BC66DA}"/>
    <cellStyle name="一般 3" xfId="3" xr:uid="{7D8FFCAF-38CC-4821-8F35-4C3BDFF56261}"/>
    <cellStyle name="一般 3 2" xfId="7" xr:uid="{6CFA80B8-3A18-411E-A5CA-654D7BBC9E75}"/>
    <cellStyle name="一般 3 3" xfId="8" xr:uid="{3734F259-F0D0-42AD-959B-BF1C30A9C6CD}"/>
    <cellStyle name="一般_主要觀光遊憩景點 2" xfId="4" xr:uid="{4D9ACE88-4C6F-4971-A3BE-9D7E91B103DF}"/>
    <cellStyle name="一般_觀光遊憩景點" xfId="1" xr:uid="{861E4226-2CB6-42E9-9C04-95CDB6C11797}"/>
    <cellStyle name="千分位[0] 2" xfId="5" xr:uid="{D74B5B1B-FF4E-400E-AF4F-80057363CFFB}"/>
    <cellStyle name="千分位[0] 2 2 2" xfId="6" xr:uid="{D0B27795-2A8E-4B93-870C-8A51DF65A1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1110411backup\C\user\Desktop\&#35264;&#20809;&#20154;&#25976;&#32113;&#35336;\114&#24180;12&#26376;&#36938;&#23458;&#20154;&#25976;&#36039;&#26009;\114&#24180;12&#26376;&#35264;&#20809;&#36938;&#25001;&#25818;&#40670;&#36938;&#23458;&#20154;&#27425;&#22577;&#34920;.xlsx" TargetMode="External"/><Relationship Id="rId1" Type="http://schemas.openxmlformats.org/officeDocument/2006/relationships/externalLinkPath" Target="/1110411backup/C/user/Desktop/&#35264;&#20809;&#20154;&#25976;&#32113;&#35336;/114&#24180;12&#26376;&#36938;&#23458;&#20154;&#25976;&#36039;&#26009;/114&#24180;12&#26376;&#35264;&#20809;&#36938;&#25001;&#25818;&#40670;&#36938;&#23458;&#20154;&#27425;&#22577;&#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年3月"/>
      <sheetName val="94年4月_1"/>
      <sheetName val="94年5月"/>
      <sheetName val="94年6月"/>
      <sheetName val="94年7月_1"/>
      <sheetName val="94年8月"/>
      <sheetName val="94年9月"/>
      <sheetName val="94年10月"/>
      <sheetName val="94年11月_1"/>
      <sheetName val="94年12月__1"/>
      <sheetName val="95年1月"/>
      <sheetName val="95年02月_1"/>
      <sheetName val="95年03月"/>
      <sheetName val="95年04月"/>
      <sheetName val="95年05月"/>
      <sheetName val="95年06月_1"/>
      <sheetName val="95年07月"/>
      <sheetName val="95年08月"/>
      <sheetName val="95年09月"/>
      <sheetName val="95年10月"/>
      <sheetName val="95年11月_1"/>
      <sheetName val="95年12月"/>
      <sheetName val="96年1月_1"/>
      <sheetName val="96年2月_1"/>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 val="94年4月_2"/>
      <sheetName val="94年7月_2"/>
      <sheetName val="94年11月_2"/>
      <sheetName val="94年12月__2"/>
      <sheetName val="95年02月_2"/>
      <sheetName val="95年06月_2"/>
      <sheetName val="95年11月_2"/>
      <sheetName val="96年1月_2"/>
      <sheetName val="96年2月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702-01-01-02"/>
    </sheetNames>
    <sheetDataSet>
      <sheetData sheetId="0">
        <row r="9">
          <cell r="J9" t="str">
            <v>門票數(自111年閉館整修)</v>
          </cell>
        </row>
        <row r="10">
          <cell r="J10" t="str">
            <v>門票數</v>
          </cell>
        </row>
        <row r="11">
          <cell r="J11" t="str">
            <v>停車數概估</v>
          </cell>
        </row>
        <row r="12">
          <cell r="J12" t="str">
            <v>停車數概估</v>
          </cell>
        </row>
        <row r="13">
          <cell r="J13" t="str">
            <v xml:space="preserve">門票數  </v>
          </cell>
        </row>
        <row r="14">
          <cell r="J14" t="str">
            <v>門票數</v>
          </cell>
        </row>
        <row r="15">
          <cell r="J15" t="str">
            <v>門票數</v>
          </cell>
        </row>
        <row r="16">
          <cell r="J16" t="str">
            <v>自動車流監視</v>
          </cell>
        </row>
        <row r="17">
          <cell r="J17" t="str">
            <v>門票數</v>
          </cell>
        </row>
        <row r="18">
          <cell r="J18" t="str">
            <v>門票數</v>
          </cell>
        </row>
        <row r="19">
          <cell r="J19" t="str">
            <v>門票數</v>
          </cell>
        </row>
        <row r="20">
          <cell r="J20" t="str">
            <v>門票數</v>
          </cell>
        </row>
        <row r="21">
          <cell r="J21" t="str">
            <v>門票數</v>
          </cell>
        </row>
        <row r="22">
          <cell r="J22" t="str">
            <v>廟方估計</v>
          </cell>
        </row>
        <row r="23">
          <cell r="J23" t="str">
            <v>廟方估計</v>
          </cell>
        </row>
        <row r="24">
          <cell r="J24" t="str">
            <v>人工計數器(休園)</v>
          </cell>
        </row>
        <row r="25">
          <cell r="J25" t="str">
            <v>門票數</v>
          </cell>
        </row>
        <row r="26">
          <cell r="J26" t="str">
            <v>門票數</v>
          </cell>
        </row>
        <row r="27">
          <cell r="J27" t="str">
            <v>門票數及電信數據</v>
          </cell>
        </row>
        <row r="28">
          <cell r="J28" t="str">
            <v xml:space="preserve">人工計數器及電信數據 </v>
          </cell>
        </row>
        <row r="29">
          <cell r="J29" t="str">
            <v>人工計數器及電信數據</v>
          </cell>
        </row>
        <row r="30">
          <cell r="J30" t="str">
            <v>人工計數器及電信數據</v>
          </cell>
        </row>
        <row r="31">
          <cell r="J31" t="str">
            <v>門票數及電信人數推估</v>
          </cell>
        </row>
        <row r="32">
          <cell r="J32" t="str">
            <v>門票數及人工計數</v>
          </cell>
        </row>
        <row r="33">
          <cell r="J33" t="str">
            <v>門票數及人工計數</v>
          </cell>
        </row>
        <row r="34">
          <cell r="J34" t="str">
            <v>電信數據人數推估(自112年1月起統計)</v>
          </cell>
        </row>
        <row r="35">
          <cell r="J35" t="str">
            <v>電信數據人數推估(自112年1月起統計)</v>
          </cell>
        </row>
        <row r="36">
          <cell r="J36" t="str">
            <v>電信數據人數推估(自112年1月起統計)</v>
          </cell>
        </row>
        <row r="37">
          <cell r="J37" t="str">
            <v>電信數據人數推估(自112年1月起統計)</v>
          </cell>
        </row>
        <row r="38">
          <cell r="J38" t="str">
            <v>電信數據人數推估(自112年1月起統計)</v>
          </cell>
        </row>
        <row r="39">
          <cell r="J39" t="str">
            <v>電信數據人數推估(自113年1月起統計)</v>
          </cell>
        </row>
        <row r="40">
          <cell r="J40" t="str">
            <v>電信數據人數推估(自113年1月起統計)</v>
          </cell>
        </row>
        <row r="41">
          <cell r="J41" t="str">
            <v>電信數據人數推估(自113年1月起統計)</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03D76-08AD-430F-954E-B6EBEE517F7F}">
  <sheetPr>
    <pageSetUpPr fitToPage="1"/>
  </sheetPr>
  <dimension ref="A1:K49"/>
  <sheetViews>
    <sheetView tabSelected="1" topLeftCell="A19" workbookViewId="0">
      <selection activeCell="F41" sqref="F41"/>
    </sheetView>
  </sheetViews>
  <sheetFormatPr defaultRowHeight="15" x14ac:dyDescent="0.25"/>
  <cols>
    <col min="1" max="1" width="10.28515625" style="4" customWidth="1"/>
    <col min="2" max="2" width="21" style="4" customWidth="1"/>
    <col min="3" max="4" width="15.7109375" style="4" customWidth="1"/>
    <col min="5" max="5" width="19.7109375" style="4" customWidth="1"/>
    <col min="6" max="6" width="18.85546875" style="4" customWidth="1"/>
    <col min="7" max="7" width="28.28515625" style="4" customWidth="1"/>
    <col min="8" max="10" width="10.28515625" style="4" customWidth="1"/>
    <col min="11" max="11" width="36.42578125" style="4" customWidth="1"/>
    <col min="12" max="12" width="10.28515625" style="4" customWidth="1"/>
    <col min="13" max="16384" width="9.140625" style="4"/>
  </cols>
  <sheetData>
    <row r="1" spans="1:11" ht="16.5" x14ac:dyDescent="0.25">
      <c r="A1" s="1" t="s">
        <v>0</v>
      </c>
      <c r="B1" s="2"/>
      <c r="C1" s="2"/>
      <c r="D1" s="2"/>
      <c r="E1" s="2"/>
      <c r="F1" s="3"/>
      <c r="G1" s="2"/>
      <c r="H1" s="2"/>
      <c r="I1" s="2"/>
      <c r="J1" s="1" t="s">
        <v>1</v>
      </c>
      <c r="K1" s="1" t="s">
        <v>2</v>
      </c>
    </row>
    <row r="2" spans="1:11" ht="16.5" x14ac:dyDescent="0.25">
      <c r="A2" s="1" t="s">
        <v>3</v>
      </c>
      <c r="B2" s="5" t="s">
        <v>4</v>
      </c>
      <c r="C2" s="39"/>
      <c r="D2" s="39"/>
      <c r="E2" s="39"/>
      <c r="F2" s="39"/>
      <c r="G2" s="39"/>
      <c r="H2" s="39"/>
      <c r="I2" s="39"/>
      <c r="J2" s="1" t="s">
        <v>5</v>
      </c>
      <c r="K2" s="6" t="s">
        <v>6</v>
      </c>
    </row>
    <row r="3" spans="1:11" ht="30" x14ac:dyDescent="0.25">
      <c r="A3" s="40" t="s">
        <v>7</v>
      </c>
      <c r="B3" s="40"/>
      <c r="C3" s="40"/>
      <c r="D3" s="40"/>
      <c r="E3" s="40"/>
      <c r="F3" s="40"/>
      <c r="G3" s="40"/>
      <c r="H3" s="40"/>
      <c r="I3" s="40"/>
      <c r="J3" s="40"/>
      <c r="K3" s="40"/>
    </row>
    <row r="4" spans="1:11" ht="16.5" x14ac:dyDescent="0.25">
      <c r="A4" s="2"/>
      <c r="B4" s="2"/>
      <c r="C4" s="2"/>
      <c r="D4" s="2"/>
      <c r="E4" s="2"/>
      <c r="F4" s="3"/>
      <c r="G4" s="2"/>
      <c r="H4" s="2"/>
      <c r="I4" s="2"/>
      <c r="J4" s="2"/>
      <c r="K4" s="7"/>
    </row>
    <row r="5" spans="1:11" ht="19.5" x14ac:dyDescent="0.25">
      <c r="A5" s="12"/>
      <c r="B5" s="13"/>
      <c r="C5" s="13"/>
      <c r="D5" s="13"/>
      <c r="E5" s="41" t="s">
        <v>63</v>
      </c>
      <c r="F5" s="41"/>
      <c r="G5" s="41"/>
      <c r="H5" s="13"/>
      <c r="I5" s="13"/>
      <c r="J5" s="13"/>
      <c r="K5" s="14" t="s">
        <v>8</v>
      </c>
    </row>
    <row r="6" spans="1:11" ht="16.5" x14ac:dyDescent="0.25">
      <c r="A6" s="37" t="s">
        <v>9</v>
      </c>
      <c r="B6" s="37"/>
      <c r="C6" s="42" t="s">
        <v>10</v>
      </c>
      <c r="D6" s="42"/>
      <c r="E6" s="42"/>
      <c r="F6" s="43" t="s">
        <v>60</v>
      </c>
      <c r="G6" s="44" t="s">
        <v>11</v>
      </c>
      <c r="H6" s="42" t="s">
        <v>61</v>
      </c>
      <c r="I6" s="42"/>
      <c r="J6" s="42"/>
      <c r="K6" s="42"/>
    </row>
    <row r="7" spans="1:11" ht="16.5" x14ac:dyDescent="0.25">
      <c r="A7" s="37"/>
      <c r="B7" s="37"/>
      <c r="C7" s="15" t="s">
        <v>12</v>
      </c>
      <c r="D7" s="16" t="s">
        <v>13</v>
      </c>
      <c r="E7" s="17" t="s">
        <v>14</v>
      </c>
      <c r="F7" s="43"/>
      <c r="G7" s="44"/>
      <c r="H7" s="42"/>
      <c r="I7" s="42"/>
      <c r="J7" s="42"/>
      <c r="K7" s="42"/>
    </row>
    <row r="8" spans="1:11" ht="16.5" x14ac:dyDescent="0.25">
      <c r="A8" s="37"/>
      <c r="B8" s="37"/>
      <c r="C8" s="18"/>
      <c r="D8" s="19" t="s">
        <v>15</v>
      </c>
      <c r="E8" s="19" t="s">
        <v>16</v>
      </c>
      <c r="F8" s="43"/>
      <c r="G8" s="44"/>
      <c r="H8" s="42"/>
      <c r="I8" s="42"/>
      <c r="J8" s="42"/>
      <c r="K8" s="42"/>
    </row>
    <row r="9" spans="1:11" ht="16.5" x14ac:dyDescent="0.25">
      <c r="A9" s="37" t="s">
        <v>17</v>
      </c>
      <c r="B9" s="37"/>
      <c r="C9" s="20">
        <f>SUM(C10:C42)</f>
        <v>108480524</v>
      </c>
      <c r="D9" s="20">
        <f>SUM(D10:D42)</f>
        <v>3367843</v>
      </c>
      <c r="E9" s="20">
        <f t="shared" ref="E9:F9" si="0">SUM(E10:E42)</f>
        <v>105112681</v>
      </c>
      <c r="F9" s="20">
        <f t="shared" si="0"/>
        <v>374754633</v>
      </c>
      <c r="G9" s="20">
        <f>SUM(G10:G42)</f>
        <v>73440617</v>
      </c>
      <c r="H9" s="38"/>
      <c r="I9" s="38"/>
      <c r="J9" s="38"/>
      <c r="K9" s="38"/>
    </row>
    <row r="10" spans="1:11" ht="16.5" x14ac:dyDescent="0.25">
      <c r="A10" s="36" t="s">
        <v>18</v>
      </c>
      <c r="B10" s="36"/>
      <c r="C10" s="25">
        <f>SUM(D10:E10)</f>
        <v>0</v>
      </c>
      <c r="D10" s="26" t="s">
        <v>62</v>
      </c>
      <c r="E10" s="26" t="s">
        <v>62</v>
      </c>
      <c r="F10" s="26" t="s">
        <v>62</v>
      </c>
      <c r="G10" s="26" t="s">
        <v>62</v>
      </c>
      <c r="H10" s="28" t="str">
        <f>'[2]20702-01-01-02'!J9</f>
        <v>門票數(自111年閉館整修)</v>
      </c>
      <c r="I10" s="29"/>
      <c r="J10" s="29"/>
      <c r="K10" s="30"/>
    </row>
    <row r="11" spans="1:11" ht="16.5" x14ac:dyDescent="0.25">
      <c r="A11" s="36" t="s">
        <v>19</v>
      </c>
      <c r="B11" s="36"/>
      <c r="C11" s="25">
        <f t="shared" ref="C11:C42" si="1">SUM(D11:E11)</f>
        <v>362548</v>
      </c>
      <c r="D11" s="25">
        <v>307059</v>
      </c>
      <c r="E11" s="25">
        <v>55489</v>
      </c>
      <c r="F11" s="25">
        <v>17064400</v>
      </c>
      <c r="G11" s="25">
        <v>418147</v>
      </c>
      <c r="H11" s="28" t="str">
        <f>'[2]20702-01-01-02'!J10</f>
        <v>門票數</v>
      </c>
      <c r="I11" s="29"/>
      <c r="J11" s="29"/>
      <c r="K11" s="30"/>
    </row>
    <row r="12" spans="1:11" ht="16.5" x14ac:dyDescent="0.25">
      <c r="A12" s="36" t="s">
        <v>20</v>
      </c>
      <c r="B12" s="36"/>
      <c r="C12" s="25">
        <f t="shared" si="1"/>
        <v>440521</v>
      </c>
      <c r="D12" s="25" t="s">
        <v>62</v>
      </c>
      <c r="E12" s="25">
        <v>440521</v>
      </c>
      <c r="F12" s="25" t="s">
        <v>62</v>
      </c>
      <c r="G12" s="25">
        <v>428041</v>
      </c>
      <c r="H12" s="28" t="str">
        <f>'[2]20702-01-01-02'!J11</f>
        <v>停車數概估</v>
      </c>
      <c r="I12" s="29"/>
      <c r="J12" s="29"/>
      <c r="K12" s="30"/>
    </row>
    <row r="13" spans="1:11" ht="16.5" x14ac:dyDescent="0.25">
      <c r="A13" s="36" t="s">
        <v>21</v>
      </c>
      <c r="B13" s="36"/>
      <c r="C13" s="25">
        <f t="shared" si="1"/>
        <v>223792</v>
      </c>
      <c r="D13" s="25" t="s">
        <v>62</v>
      </c>
      <c r="E13" s="25">
        <v>223792</v>
      </c>
      <c r="F13" s="25" t="s">
        <v>62</v>
      </c>
      <c r="G13" s="25">
        <v>370865</v>
      </c>
      <c r="H13" s="28" t="str">
        <f>'[2]20702-01-01-02'!J12</f>
        <v>停車數概估</v>
      </c>
      <c r="I13" s="29"/>
      <c r="J13" s="29"/>
      <c r="K13" s="30"/>
    </row>
    <row r="14" spans="1:11" ht="16.5" x14ac:dyDescent="0.25">
      <c r="A14" s="36" t="s">
        <v>22</v>
      </c>
      <c r="B14" s="36"/>
      <c r="C14" s="25">
        <f t="shared" si="1"/>
        <v>201555</v>
      </c>
      <c r="D14" s="25">
        <v>134381</v>
      </c>
      <c r="E14" s="25">
        <v>67174</v>
      </c>
      <c r="F14" s="25">
        <v>4177196</v>
      </c>
      <c r="G14" s="25">
        <v>202067</v>
      </c>
      <c r="H14" s="28" t="str">
        <f>'[2]20702-01-01-02'!J13</f>
        <v xml:space="preserve">門票數  </v>
      </c>
      <c r="I14" s="29"/>
      <c r="J14" s="29"/>
      <c r="K14" s="30"/>
    </row>
    <row r="15" spans="1:11" ht="16.5" x14ac:dyDescent="0.25">
      <c r="A15" s="35" t="s">
        <v>23</v>
      </c>
      <c r="B15" s="35"/>
      <c r="C15" s="25">
        <f t="shared" si="1"/>
        <v>187605</v>
      </c>
      <c r="D15" s="25">
        <v>163758</v>
      </c>
      <c r="E15" s="25">
        <v>23847</v>
      </c>
      <c r="F15" s="25">
        <v>7482830</v>
      </c>
      <c r="G15" s="25">
        <v>258060</v>
      </c>
      <c r="H15" s="28" t="str">
        <f>'[2]20702-01-01-02'!J14</f>
        <v>門票數</v>
      </c>
      <c r="I15" s="29"/>
      <c r="J15" s="29"/>
      <c r="K15" s="30"/>
    </row>
    <row r="16" spans="1:11" ht="16.5" x14ac:dyDescent="0.25">
      <c r="A16" s="35" t="s">
        <v>24</v>
      </c>
      <c r="B16" s="35"/>
      <c r="C16" s="25">
        <f t="shared" si="1"/>
        <v>267258</v>
      </c>
      <c r="D16" s="25">
        <v>218423</v>
      </c>
      <c r="E16" s="25">
        <v>48835</v>
      </c>
      <c r="F16" s="25">
        <v>11120092</v>
      </c>
      <c r="G16" s="25">
        <v>320796</v>
      </c>
      <c r="H16" s="28" t="str">
        <f>'[2]20702-01-01-02'!J15</f>
        <v>門票數</v>
      </c>
      <c r="I16" s="29"/>
      <c r="J16" s="29"/>
      <c r="K16" s="30"/>
    </row>
    <row r="17" spans="1:11" ht="16.5" x14ac:dyDescent="0.25">
      <c r="A17" s="35" t="s">
        <v>25</v>
      </c>
      <c r="B17" s="35"/>
      <c r="C17" s="25">
        <f t="shared" si="1"/>
        <v>1271301</v>
      </c>
      <c r="D17" s="25" t="s">
        <v>62</v>
      </c>
      <c r="E17" s="25">
        <v>1271301</v>
      </c>
      <c r="F17" s="25" t="s">
        <v>62</v>
      </c>
      <c r="G17" s="25">
        <v>945385</v>
      </c>
      <c r="H17" s="28" t="str">
        <f>'[2]20702-01-01-02'!J16</f>
        <v>自動車流監視</v>
      </c>
      <c r="I17" s="29"/>
      <c r="J17" s="29"/>
      <c r="K17" s="30"/>
    </row>
    <row r="18" spans="1:11" ht="16.5" x14ac:dyDescent="0.25">
      <c r="A18" s="35" t="s">
        <v>26</v>
      </c>
      <c r="B18" s="35"/>
      <c r="C18" s="25">
        <f t="shared" si="1"/>
        <v>353748</v>
      </c>
      <c r="D18" s="25">
        <v>124722</v>
      </c>
      <c r="E18" s="25">
        <v>229026</v>
      </c>
      <c r="F18" s="25">
        <v>7435760</v>
      </c>
      <c r="G18" s="25">
        <v>316947</v>
      </c>
      <c r="H18" s="28" t="str">
        <f>'[2]20702-01-01-02'!J17</f>
        <v>門票數</v>
      </c>
      <c r="I18" s="29"/>
      <c r="J18" s="29"/>
      <c r="K18" s="30"/>
    </row>
    <row r="19" spans="1:11" ht="16.5" x14ac:dyDescent="0.25">
      <c r="A19" s="35" t="s">
        <v>27</v>
      </c>
      <c r="B19" s="35"/>
      <c r="C19" s="25">
        <f t="shared" si="1"/>
        <v>32019</v>
      </c>
      <c r="D19" s="25">
        <v>20073</v>
      </c>
      <c r="E19" s="25">
        <v>11946</v>
      </c>
      <c r="F19" s="25">
        <v>4747205</v>
      </c>
      <c r="G19" s="25">
        <v>36933</v>
      </c>
      <c r="H19" s="28" t="str">
        <f>'[2]20702-01-01-02'!J18</f>
        <v>門票數</v>
      </c>
      <c r="I19" s="29"/>
      <c r="J19" s="29"/>
      <c r="K19" s="30"/>
    </row>
    <row r="20" spans="1:11" ht="16.5" x14ac:dyDescent="0.25">
      <c r="A20" s="35" t="s">
        <v>28</v>
      </c>
      <c r="B20" s="35"/>
      <c r="C20" s="25">
        <f t="shared" si="1"/>
        <v>178952</v>
      </c>
      <c r="D20" s="25">
        <v>104582</v>
      </c>
      <c r="E20" s="25">
        <v>74370</v>
      </c>
      <c r="F20" s="25">
        <v>20791510</v>
      </c>
      <c r="G20" s="25">
        <v>171976</v>
      </c>
      <c r="H20" s="28" t="str">
        <f>'[2]20702-01-01-02'!J19</f>
        <v>門票數</v>
      </c>
      <c r="I20" s="29"/>
      <c r="J20" s="29"/>
      <c r="K20" s="30"/>
    </row>
    <row r="21" spans="1:11" ht="16.5" x14ac:dyDescent="0.25">
      <c r="A21" s="35" t="s">
        <v>29</v>
      </c>
      <c r="B21" s="35"/>
      <c r="C21" s="25">
        <f t="shared" si="1"/>
        <v>73096</v>
      </c>
      <c r="D21" s="25" t="s">
        <v>62</v>
      </c>
      <c r="E21" s="25">
        <v>73096</v>
      </c>
      <c r="F21" s="25" t="s">
        <v>62</v>
      </c>
      <c r="G21" s="25">
        <v>85725</v>
      </c>
      <c r="H21" s="28" t="str">
        <f>'[2]20702-01-01-02'!J20</f>
        <v>門票數</v>
      </c>
      <c r="I21" s="29"/>
      <c r="J21" s="29"/>
      <c r="K21" s="30"/>
    </row>
    <row r="22" spans="1:11" ht="16.5" x14ac:dyDescent="0.25">
      <c r="A22" s="35" t="s">
        <v>30</v>
      </c>
      <c r="B22" s="35"/>
      <c r="C22" s="25">
        <f t="shared" si="1"/>
        <v>390230</v>
      </c>
      <c r="D22" s="25">
        <v>351953</v>
      </c>
      <c r="E22" s="25">
        <v>38277</v>
      </c>
      <c r="F22" s="25">
        <v>131891021</v>
      </c>
      <c r="G22" s="25">
        <v>346692</v>
      </c>
      <c r="H22" s="28" t="str">
        <f>'[2]20702-01-01-02'!J21</f>
        <v>門票數</v>
      </c>
      <c r="I22" s="29"/>
      <c r="J22" s="29"/>
      <c r="K22" s="30"/>
    </row>
    <row r="23" spans="1:11" ht="16.5" x14ac:dyDescent="0.25">
      <c r="A23" s="35" t="s">
        <v>31</v>
      </c>
      <c r="B23" s="35"/>
      <c r="C23" s="25">
        <f t="shared" si="1"/>
        <v>8089500</v>
      </c>
      <c r="D23" s="25" t="s">
        <v>62</v>
      </c>
      <c r="E23" s="25">
        <v>8089500</v>
      </c>
      <c r="F23" s="25" t="s">
        <v>62</v>
      </c>
      <c r="G23" s="25">
        <v>6433000</v>
      </c>
      <c r="H23" s="28" t="str">
        <f>'[2]20702-01-01-02'!J22</f>
        <v>廟方估計</v>
      </c>
      <c r="I23" s="29"/>
      <c r="J23" s="29"/>
      <c r="K23" s="30"/>
    </row>
    <row r="24" spans="1:11" ht="16.5" x14ac:dyDescent="0.25">
      <c r="A24" s="35" t="s">
        <v>32</v>
      </c>
      <c r="B24" s="35"/>
      <c r="C24" s="25">
        <f t="shared" si="1"/>
        <v>4325578</v>
      </c>
      <c r="D24" s="25" t="s">
        <v>62</v>
      </c>
      <c r="E24" s="25">
        <v>4325578</v>
      </c>
      <c r="F24" s="25" t="s">
        <v>62</v>
      </c>
      <c r="G24" s="25">
        <v>5154345</v>
      </c>
      <c r="H24" s="28" t="str">
        <f>'[2]20702-01-01-02'!J23</f>
        <v>廟方估計</v>
      </c>
      <c r="I24" s="29"/>
      <c r="J24" s="29"/>
      <c r="K24" s="30"/>
    </row>
    <row r="25" spans="1:11" ht="16.5" x14ac:dyDescent="0.25">
      <c r="A25" s="35" t="s">
        <v>33</v>
      </c>
      <c r="B25" s="35"/>
      <c r="C25" s="25" t="s">
        <v>62</v>
      </c>
      <c r="D25" s="25" t="s">
        <v>62</v>
      </c>
      <c r="E25" s="25" t="s">
        <v>62</v>
      </c>
      <c r="F25" s="25" t="s">
        <v>62</v>
      </c>
      <c r="G25" s="25" t="s">
        <v>62</v>
      </c>
      <c r="H25" s="28" t="str">
        <f>'[2]20702-01-01-02'!J24</f>
        <v>人工計數器(休園)</v>
      </c>
      <c r="I25" s="29"/>
      <c r="J25" s="29"/>
      <c r="K25" s="30"/>
    </row>
    <row r="26" spans="1:11" ht="16.5" x14ac:dyDescent="0.25">
      <c r="A26" s="35" t="s">
        <v>34</v>
      </c>
      <c r="B26" s="35"/>
      <c r="C26" s="25">
        <f t="shared" si="1"/>
        <v>654291</v>
      </c>
      <c r="D26" s="25">
        <v>172706</v>
      </c>
      <c r="E26" s="25">
        <v>481585</v>
      </c>
      <c r="F26" s="25">
        <v>12606300</v>
      </c>
      <c r="G26" s="25">
        <v>636001</v>
      </c>
      <c r="H26" s="28" t="str">
        <f>'[2]20702-01-01-02'!J25</f>
        <v>門票數</v>
      </c>
      <c r="I26" s="29"/>
      <c r="J26" s="29"/>
      <c r="K26" s="30"/>
    </row>
    <row r="27" spans="1:11" ht="16.5" x14ac:dyDescent="0.25">
      <c r="A27" s="27" t="s">
        <v>35</v>
      </c>
      <c r="B27" s="27"/>
      <c r="C27" s="25">
        <f t="shared" si="1"/>
        <v>552921</v>
      </c>
      <c r="D27" s="25">
        <v>430707</v>
      </c>
      <c r="E27" s="25">
        <v>122214</v>
      </c>
      <c r="F27" s="25">
        <v>64403201</v>
      </c>
      <c r="G27" s="25">
        <v>1045526</v>
      </c>
      <c r="H27" s="28" t="str">
        <f>'[2]20702-01-01-02'!J26</f>
        <v>門票數</v>
      </c>
      <c r="I27" s="29"/>
      <c r="J27" s="29"/>
      <c r="K27" s="30"/>
    </row>
    <row r="28" spans="1:11" ht="16.5" x14ac:dyDescent="0.25">
      <c r="A28" s="27" t="s">
        <v>36</v>
      </c>
      <c r="B28" s="27"/>
      <c r="C28" s="25">
        <f t="shared" si="1"/>
        <v>448644</v>
      </c>
      <c r="D28" s="25">
        <v>236531</v>
      </c>
      <c r="E28" s="25">
        <v>212113</v>
      </c>
      <c r="F28" s="25">
        <v>31281220</v>
      </c>
      <c r="G28" s="25">
        <v>583910</v>
      </c>
      <c r="H28" s="28" t="str">
        <f>'[2]20702-01-01-02'!J27</f>
        <v>門票數及電信數據</v>
      </c>
      <c r="I28" s="29"/>
      <c r="J28" s="29"/>
      <c r="K28" s="30"/>
    </row>
    <row r="29" spans="1:11" ht="16.5" x14ac:dyDescent="0.25">
      <c r="A29" s="27" t="s">
        <v>37</v>
      </c>
      <c r="B29" s="27"/>
      <c r="C29" s="25">
        <f t="shared" si="1"/>
        <v>188356</v>
      </c>
      <c r="D29" s="25">
        <v>108889</v>
      </c>
      <c r="E29" s="25">
        <v>79467</v>
      </c>
      <c r="F29" s="25">
        <v>7169910</v>
      </c>
      <c r="G29" s="25">
        <v>183044</v>
      </c>
      <c r="H29" s="28" t="str">
        <f>'[2]20702-01-01-02'!J28</f>
        <v xml:space="preserve">人工計數器及電信數據 </v>
      </c>
      <c r="I29" s="29"/>
      <c r="J29" s="29"/>
      <c r="K29" s="30"/>
    </row>
    <row r="30" spans="1:11" ht="16.5" x14ac:dyDescent="0.25">
      <c r="A30" s="27" t="s">
        <v>38</v>
      </c>
      <c r="B30" s="27"/>
      <c r="C30" s="25">
        <f t="shared" si="1"/>
        <v>4450975</v>
      </c>
      <c r="D30" s="25">
        <v>143121</v>
      </c>
      <c r="E30" s="25">
        <v>4307854</v>
      </c>
      <c r="F30" s="25">
        <v>5116310</v>
      </c>
      <c r="G30" s="25">
        <v>222564</v>
      </c>
      <c r="H30" s="28" t="str">
        <f>'[2]20702-01-01-02'!J29</f>
        <v>人工計數器及電信數據</v>
      </c>
      <c r="I30" s="29"/>
      <c r="J30" s="29"/>
      <c r="K30" s="30"/>
    </row>
    <row r="31" spans="1:11" ht="16.5" x14ac:dyDescent="0.25">
      <c r="A31" s="27" t="s">
        <v>39</v>
      </c>
      <c r="B31" s="27"/>
      <c r="C31" s="25">
        <f t="shared" si="1"/>
        <v>1966154</v>
      </c>
      <c r="D31" s="25" t="s">
        <v>62</v>
      </c>
      <c r="E31" s="25">
        <v>1966154</v>
      </c>
      <c r="F31" s="25" t="s">
        <v>62</v>
      </c>
      <c r="G31" s="25">
        <v>271921</v>
      </c>
      <c r="H31" s="28" t="str">
        <f>'[2]20702-01-01-02'!J30</f>
        <v>人工計數器及電信數據</v>
      </c>
      <c r="I31" s="29"/>
      <c r="J31" s="29"/>
      <c r="K31" s="30"/>
    </row>
    <row r="32" spans="1:11" ht="16.5" x14ac:dyDescent="0.25">
      <c r="A32" s="27" t="s">
        <v>40</v>
      </c>
      <c r="B32" s="27"/>
      <c r="C32" s="25">
        <f t="shared" si="1"/>
        <v>2808788</v>
      </c>
      <c r="D32" s="25">
        <v>192725</v>
      </c>
      <c r="E32" s="25">
        <v>2616063</v>
      </c>
      <c r="F32" s="25">
        <v>11363905</v>
      </c>
      <c r="G32" s="25">
        <v>388457</v>
      </c>
      <c r="H32" s="28" t="str">
        <f>'[2]20702-01-01-02'!J31</f>
        <v>門票數及電信人數推估</v>
      </c>
      <c r="I32" s="29"/>
      <c r="J32" s="29"/>
      <c r="K32" s="30"/>
    </row>
    <row r="33" spans="1:11" ht="16.5" x14ac:dyDescent="0.25">
      <c r="A33" s="27" t="s">
        <v>41</v>
      </c>
      <c r="B33" s="27"/>
      <c r="C33" s="25">
        <f t="shared" si="1"/>
        <v>2247031</v>
      </c>
      <c r="D33" s="25" t="s">
        <v>62</v>
      </c>
      <c r="E33" s="25">
        <v>2247031</v>
      </c>
      <c r="F33" s="25" t="s">
        <v>62</v>
      </c>
      <c r="G33" s="25">
        <v>310766</v>
      </c>
      <c r="H33" s="28" t="str">
        <f>'[2]20702-01-01-02'!J32</f>
        <v>門票數及人工計數</v>
      </c>
      <c r="I33" s="29"/>
      <c r="J33" s="29"/>
      <c r="K33" s="30"/>
    </row>
    <row r="34" spans="1:11" ht="16.5" x14ac:dyDescent="0.25">
      <c r="A34" s="27" t="s">
        <v>42</v>
      </c>
      <c r="B34" s="27"/>
      <c r="C34" s="25">
        <f t="shared" si="1"/>
        <v>6402531</v>
      </c>
      <c r="D34" s="25">
        <v>658213</v>
      </c>
      <c r="E34" s="25">
        <v>5744318</v>
      </c>
      <c r="F34" s="25">
        <v>38103773</v>
      </c>
      <c r="G34" s="25">
        <v>14495255</v>
      </c>
      <c r="H34" s="28" t="str">
        <f>'[2]20702-01-01-02'!J33</f>
        <v>門票數及人工計數</v>
      </c>
      <c r="I34" s="29"/>
      <c r="J34" s="29"/>
      <c r="K34" s="30"/>
    </row>
    <row r="35" spans="1:11" ht="16.5" x14ac:dyDescent="0.25">
      <c r="A35" s="31" t="s">
        <v>43</v>
      </c>
      <c r="B35" s="31"/>
      <c r="C35" s="25">
        <f t="shared" si="1"/>
        <v>6684041</v>
      </c>
      <c r="D35" s="25" t="s">
        <v>62</v>
      </c>
      <c r="E35" s="25">
        <v>6684041</v>
      </c>
      <c r="F35" s="25" t="s">
        <v>62</v>
      </c>
      <c r="G35" s="25">
        <v>6247910</v>
      </c>
      <c r="H35" s="28" t="str">
        <f>'[2]20702-01-01-02'!J34</f>
        <v>電信數據人數推估(自112年1月起統計)</v>
      </c>
      <c r="I35" s="29"/>
      <c r="J35" s="29"/>
      <c r="K35" s="30"/>
    </row>
    <row r="36" spans="1:11" ht="16.5" x14ac:dyDescent="0.25">
      <c r="A36" s="27" t="s">
        <v>44</v>
      </c>
      <c r="B36" s="27"/>
      <c r="C36" s="25">
        <f t="shared" si="1"/>
        <v>1908035</v>
      </c>
      <c r="D36" s="25" t="s">
        <v>62</v>
      </c>
      <c r="E36" s="25">
        <v>1908035</v>
      </c>
      <c r="F36" s="25" t="s">
        <v>62</v>
      </c>
      <c r="G36" s="25">
        <v>1780559</v>
      </c>
      <c r="H36" s="28" t="str">
        <f>'[2]20702-01-01-02'!J35</f>
        <v>電信數據人數推估(自112年1月起統計)</v>
      </c>
      <c r="I36" s="29"/>
      <c r="J36" s="29"/>
      <c r="K36" s="30"/>
    </row>
    <row r="37" spans="1:11" ht="16.5" x14ac:dyDescent="0.25">
      <c r="A37" s="27" t="s">
        <v>45</v>
      </c>
      <c r="B37" s="27"/>
      <c r="C37" s="25">
        <f t="shared" si="1"/>
        <v>1116254</v>
      </c>
      <c r="D37" s="25" t="s">
        <v>62</v>
      </c>
      <c r="E37" s="25">
        <v>1116254</v>
      </c>
      <c r="F37" s="25" t="s">
        <v>62</v>
      </c>
      <c r="G37" s="25">
        <v>1050303</v>
      </c>
      <c r="H37" s="28" t="str">
        <f>'[2]20702-01-01-02'!J36</f>
        <v>電信數據人數推估(自112年1月起統計)</v>
      </c>
      <c r="I37" s="29"/>
      <c r="J37" s="29"/>
      <c r="K37" s="30"/>
    </row>
    <row r="38" spans="1:11" ht="16.5" x14ac:dyDescent="0.25">
      <c r="A38" s="27" t="s">
        <v>46</v>
      </c>
      <c r="B38" s="27"/>
      <c r="C38" s="25">
        <f t="shared" si="1"/>
        <v>200929</v>
      </c>
      <c r="D38" s="25" t="s">
        <v>62</v>
      </c>
      <c r="E38" s="25">
        <v>200929</v>
      </c>
      <c r="F38" s="25" t="s">
        <v>62</v>
      </c>
      <c r="G38" s="25">
        <v>184476</v>
      </c>
      <c r="H38" s="32" t="str">
        <f>'[2]20702-01-01-02'!J37</f>
        <v>電信數據人數推估(自112年1月起統計)</v>
      </c>
      <c r="I38" s="33"/>
      <c r="J38" s="33"/>
      <c r="K38" s="34"/>
    </row>
    <row r="39" spans="1:11" ht="16.5" x14ac:dyDescent="0.25">
      <c r="A39" s="27" t="s">
        <v>47</v>
      </c>
      <c r="B39" s="27"/>
      <c r="C39" s="25">
        <f t="shared" si="1"/>
        <v>4419156</v>
      </c>
      <c r="D39" s="25" t="s">
        <v>62</v>
      </c>
      <c r="E39" s="25">
        <v>4419156</v>
      </c>
      <c r="F39" s="25" t="s">
        <v>62</v>
      </c>
      <c r="G39" s="25">
        <v>4319369</v>
      </c>
      <c r="H39" s="28" t="str">
        <f>'[2]20702-01-01-02'!J38</f>
        <v>電信數據人數推估(自112年1月起統計)</v>
      </c>
      <c r="I39" s="29"/>
      <c r="J39" s="29"/>
      <c r="K39" s="30"/>
    </row>
    <row r="40" spans="1:11" ht="16.5" x14ac:dyDescent="0.25">
      <c r="A40" s="45" t="s">
        <v>57</v>
      </c>
      <c r="B40" s="45"/>
      <c r="C40" s="25">
        <f t="shared" si="1"/>
        <v>31814805</v>
      </c>
      <c r="D40" s="25" t="s">
        <v>62</v>
      </c>
      <c r="E40" s="25">
        <v>31814805</v>
      </c>
      <c r="F40" s="25" t="s">
        <v>62</v>
      </c>
      <c r="G40" s="25">
        <v>12569170</v>
      </c>
      <c r="H40" s="28" t="str">
        <f>'[2]20702-01-01-02'!J39</f>
        <v>電信數據人數推估(自113年1月起統計)</v>
      </c>
      <c r="I40" s="29"/>
      <c r="J40" s="29"/>
      <c r="K40" s="30"/>
    </row>
    <row r="41" spans="1:11" ht="16.5" x14ac:dyDescent="0.25">
      <c r="A41" s="45" t="s">
        <v>58</v>
      </c>
      <c r="B41" s="45"/>
      <c r="C41" s="25">
        <f t="shared" si="1"/>
        <v>13634910</v>
      </c>
      <c r="D41" s="25" t="s">
        <v>62</v>
      </c>
      <c r="E41" s="25">
        <v>13634910</v>
      </c>
      <c r="F41" s="25" t="s">
        <v>62</v>
      </c>
      <c r="G41" s="25">
        <v>4570307</v>
      </c>
      <c r="H41" s="32" t="str">
        <f>'[2]20702-01-01-02'!J40</f>
        <v>電信數據人數推估(自113年1月起統計)</v>
      </c>
      <c r="I41" s="33"/>
      <c r="J41" s="33"/>
      <c r="K41" s="34"/>
    </row>
    <row r="42" spans="1:11" ht="16.5" x14ac:dyDescent="0.25">
      <c r="A42" s="45" t="s">
        <v>59</v>
      </c>
      <c r="B42" s="45"/>
      <c r="C42" s="25">
        <f t="shared" si="1"/>
        <v>12585000</v>
      </c>
      <c r="D42" s="25" t="s">
        <v>62</v>
      </c>
      <c r="E42" s="25">
        <v>12585000</v>
      </c>
      <c r="F42" s="25" t="s">
        <v>62</v>
      </c>
      <c r="G42" s="25">
        <v>9092100</v>
      </c>
      <c r="H42" s="28" t="str">
        <f>'[2]20702-01-01-02'!J41</f>
        <v>電信數據人數推估(自113年1月起統計)</v>
      </c>
      <c r="I42" s="29"/>
      <c r="J42" s="29"/>
      <c r="K42" s="30"/>
    </row>
    <row r="43" spans="1:11" ht="19.5" x14ac:dyDescent="0.3">
      <c r="A43" s="21" t="s">
        <v>48</v>
      </c>
      <c r="B43" s="22"/>
      <c r="C43" s="22"/>
      <c r="D43" s="22"/>
      <c r="E43" s="22"/>
      <c r="F43" s="22"/>
      <c r="G43" s="22"/>
      <c r="H43" s="22"/>
      <c r="I43" s="22"/>
      <c r="J43" s="22"/>
      <c r="K43" s="23"/>
    </row>
    <row r="44" spans="1:11" ht="19.5" x14ac:dyDescent="0.3">
      <c r="A44" s="21" t="s">
        <v>49</v>
      </c>
      <c r="B44" s="22"/>
      <c r="C44" s="22"/>
      <c r="D44" s="22"/>
      <c r="E44" s="22"/>
      <c r="F44" s="22"/>
      <c r="G44" s="22"/>
      <c r="H44" s="22"/>
      <c r="I44" s="22"/>
      <c r="J44" s="22"/>
      <c r="K44" s="24" t="s">
        <v>64</v>
      </c>
    </row>
    <row r="45" spans="1:11" ht="19.5" x14ac:dyDescent="0.3">
      <c r="A45" s="21" t="s">
        <v>50</v>
      </c>
      <c r="B45" s="22"/>
      <c r="C45" s="22"/>
      <c r="D45" s="22"/>
      <c r="E45" s="22"/>
      <c r="F45" s="22"/>
      <c r="G45" s="22"/>
      <c r="H45" s="22"/>
      <c r="I45" s="22"/>
      <c r="J45" s="22"/>
      <c r="K45" s="22"/>
    </row>
    <row r="46" spans="1:11" ht="19.5" x14ac:dyDescent="0.3">
      <c r="A46" s="21" t="s">
        <v>51</v>
      </c>
      <c r="B46" s="22"/>
      <c r="C46" s="22"/>
      <c r="D46" s="22"/>
      <c r="E46" s="22"/>
      <c r="F46" s="22"/>
      <c r="G46" s="22"/>
      <c r="H46" s="22"/>
      <c r="I46" s="22"/>
      <c r="J46" s="22"/>
      <c r="K46" s="22"/>
    </row>
    <row r="47" spans="1:11" ht="19.5" x14ac:dyDescent="0.3">
      <c r="A47" s="8"/>
      <c r="B47" s="9"/>
      <c r="C47" s="9"/>
      <c r="D47" s="9"/>
      <c r="E47" s="9"/>
      <c r="F47" s="9"/>
      <c r="G47" s="9"/>
      <c r="H47" s="9"/>
      <c r="I47" s="9"/>
      <c r="J47" s="9"/>
      <c r="K47" s="9"/>
    </row>
    <row r="48" spans="1:11" ht="16.5" x14ac:dyDescent="0.25">
      <c r="A48" s="2" t="s">
        <v>52</v>
      </c>
      <c r="B48" s="2"/>
      <c r="C48" s="2"/>
      <c r="D48" s="10" t="s">
        <v>53</v>
      </c>
      <c r="E48" s="2"/>
      <c r="F48" s="7"/>
      <c r="G48" s="2" t="s">
        <v>54</v>
      </c>
      <c r="H48" s="2"/>
      <c r="I48" s="7"/>
      <c r="J48" s="11" t="s">
        <v>55</v>
      </c>
      <c r="K48" s="2"/>
    </row>
    <row r="49" spans="1:11" ht="16.5" x14ac:dyDescent="0.25">
      <c r="A49" s="7"/>
      <c r="B49" s="2"/>
      <c r="C49" s="2"/>
      <c r="D49" s="10"/>
      <c r="E49" s="2"/>
      <c r="F49" s="2"/>
      <c r="G49" s="2" t="s">
        <v>56</v>
      </c>
      <c r="H49" s="2"/>
      <c r="I49" s="7"/>
      <c r="J49" s="2"/>
      <c r="K49" s="2"/>
    </row>
  </sheetData>
  <mergeCells count="76">
    <mergeCell ref="A40:B40"/>
    <mergeCell ref="H40:K40"/>
    <mergeCell ref="A41:B41"/>
    <mergeCell ref="A42:B42"/>
    <mergeCell ref="H42:K42"/>
    <mergeCell ref="H41:K41"/>
    <mergeCell ref="C2:I2"/>
    <mergeCell ref="A3:K3"/>
    <mergeCell ref="E5:G5"/>
    <mergeCell ref="A6:B8"/>
    <mergeCell ref="C6:E6"/>
    <mergeCell ref="F6:F8"/>
    <mergeCell ref="G6:G8"/>
    <mergeCell ref="H6:K8"/>
    <mergeCell ref="A9:B9"/>
    <mergeCell ref="H9:K9"/>
    <mergeCell ref="A10:B10"/>
    <mergeCell ref="H10:K10"/>
    <mergeCell ref="A11:B11"/>
    <mergeCell ref="H11:K11"/>
    <mergeCell ref="A12:B12"/>
    <mergeCell ref="H12:K12"/>
    <mergeCell ref="A13:B13"/>
    <mergeCell ref="H13:K13"/>
    <mergeCell ref="A14:B14"/>
    <mergeCell ref="H14:K14"/>
    <mergeCell ref="A15:B15"/>
    <mergeCell ref="H15:K15"/>
    <mergeCell ref="A16:B16"/>
    <mergeCell ref="H16:K16"/>
    <mergeCell ref="A17:B17"/>
    <mergeCell ref="H17:K17"/>
    <mergeCell ref="A18:B18"/>
    <mergeCell ref="H18:K18"/>
    <mergeCell ref="A19:B19"/>
    <mergeCell ref="H19:K19"/>
    <mergeCell ref="A20:B20"/>
    <mergeCell ref="H20:K20"/>
    <mergeCell ref="A21:B21"/>
    <mergeCell ref="H21:K21"/>
    <mergeCell ref="A22:B22"/>
    <mergeCell ref="H22:K22"/>
    <mergeCell ref="A23:B23"/>
    <mergeCell ref="H23:K23"/>
    <mergeCell ref="A24:B24"/>
    <mergeCell ref="H24:K24"/>
    <mergeCell ref="A25:B25"/>
    <mergeCell ref="H25:K25"/>
    <mergeCell ref="A26:B26"/>
    <mergeCell ref="H26:K26"/>
    <mergeCell ref="A27:B27"/>
    <mergeCell ref="H27:K27"/>
    <mergeCell ref="A28:B28"/>
    <mergeCell ref="H28:K28"/>
    <mergeCell ref="A29:B29"/>
    <mergeCell ref="H29:K29"/>
    <mergeCell ref="A30:B30"/>
    <mergeCell ref="H30:K30"/>
    <mergeCell ref="A31:B31"/>
    <mergeCell ref="H31:K31"/>
    <mergeCell ref="A32:B32"/>
    <mergeCell ref="H32:K32"/>
    <mergeCell ref="A39:B39"/>
    <mergeCell ref="H39:K39"/>
    <mergeCell ref="A33:B33"/>
    <mergeCell ref="H33:K33"/>
    <mergeCell ref="A34:B34"/>
    <mergeCell ref="H34:K34"/>
    <mergeCell ref="A35:B35"/>
    <mergeCell ref="H35:K35"/>
    <mergeCell ref="H38:K38"/>
    <mergeCell ref="A36:B36"/>
    <mergeCell ref="H36:K36"/>
    <mergeCell ref="A37:B37"/>
    <mergeCell ref="H37:K37"/>
    <mergeCell ref="A38:B38"/>
  </mergeCells>
  <phoneticPr fontId="3" type="noConversion"/>
  <pageMargins left="0.70000000000000007" right="0.70000000000000007" top="0.75" bottom="0.75" header="0.30000000000000004" footer="0.30000000000000004"/>
  <pageSetup paperSize="8" scale="96"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7ee1bac-157d-4b0c-9ab5-8fc90d6fa20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文件" ma:contentTypeID="0x01010049B20F822F9F9842B41F85FB5F629ECC" ma:contentTypeVersion="4" ma:contentTypeDescription="建立新的文件。" ma:contentTypeScope="" ma:versionID="eaf5539fdfc1e0f95c0c78c881050960">
  <xsd:schema xmlns:xsd="http://www.w3.org/2001/XMLSchema" xmlns:xs="http://www.w3.org/2001/XMLSchema" xmlns:p="http://schemas.microsoft.com/office/2006/metadata/properties" xmlns:ns3="d7ee1bac-157d-4b0c-9ab5-8fc90d6fa20c" targetNamespace="http://schemas.microsoft.com/office/2006/metadata/properties" ma:root="true" ma:fieldsID="edd78d4f6a62f4c8bcc4746d59d5606d" ns3:_="">
    <xsd:import namespace="d7ee1bac-157d-4b0c-9ab5-8fc90d6fa20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ee1bac-157d-4b0c-9ab5-8fc90d6fa2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內容類型"/>
        <xsd:element ref="dc:title" minOccurs="0" maxOccurs="1" ma:index="4" ma:displayName="標題"/>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673B17-2F71-476E-AE56-1736A999339F}">
  <ds:schemaRefs>
    <ds:schemaRef ds:uri="http://schemas.microsoft.com/office/2006/documentManagement/types"/>
    <ds:schemaRef ds:uri="http://purl.org/dc/terms/"/>
    <ds:schemaRef ds:uri="http://purl.org/dc/elements/1.1/"/>
    <ds:schemaRef ds:uri="http://schemas.openxmlformats.org/package/2006/metadata/core-properties"/>
    <ds:schemaRef ds:uri="http://www.w3.org/XML/1998/namespace"/>
    <ds:schemaRef ds:uri="http://purl.org/dc/dcmitype/"/>
    <ds:schemaRef ds:uri="http://schemas.microsoft.com/office/2006/metadata/properties"/>
    <ds:schemaRef ds:uri="http://schemas.microsoft.com/office/infopath/2007/PartnerControls"/>
    <ds:schemaRef ds:uri="d7ee1bac-157d-4b0c-9ab5-8fc90d6fa20c"/>
  </ds:schemaRefs>
</ds:datastoreItem>
</file>

<file path=customXml/itemProps2.xml><?xml version="1.0" encoding="utf-8"?>
<ds:datastoreItem xmlns:ds="http://schemas.openxmlformats.org/officeDocument/2006/customXml" ds:itemID="{D0AE287C-D9C7-46B0-BB2C-229A642CBB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ee1bac-157d-4b0c-9ab5-8fc90d6fa2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837026-7545-4393-B6CB-FCA5CBD25D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陳定邦</dc:creator>
  <cp:lastModifiedBy>觀旅局</cp:lastModifiedBy>
  <cp:lastPrinted>2026-01-28T06:28:22Z</cp:lastPrinted>
  <dcterms:created xsi:type="dcterms:W3CDTF">2015-06-05T18:19:34Z</dcterms:created>
  <dcterms:modified xsi:type="dcterms:W3CDTF">2026-01-28T06:28:33Z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0x01010049B20F822F9F9842B41F85FB5F629ECC</vt:lpwstr>
  </property>
</Properties>
</file>