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1110411backup\C\user\Desktop\觀光人數統計\111年報報表\"/>
    </mc:Choice>
  </mc:AlternateContent>
  <xr:revisionPtr revIDLastSave="0" documentId="13_ncr:1_{CAA9E057-46D6-4C4F-BD1F-4B96CE86FE08}" xr6:coauthVersionLast="47" xr6:coauthVersionMax="47" xr10:uidLastSave="{00000000-0000-0000-0000-000000000000}"/>
  <bookViews>
    <workbookView xWindow="-120" yWindow="-120" windowWidth="29040" windowHeight="15840" xr2:uid="{C96E31D3-6C8D-47CA-8465-64811E763336}"/>
  </bookViews>
  <sheets>
    <sheet name="20702-01-04" sheetId="1" r:id="rId1"/>
  </sheets>
  <externalReferences>
    <externalReference r:id="rId2"/>
    <externalReference r:id="rId3"/>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C12" i="1"/>
  <c r="C13" i="1"/>
  <c r="C14" i="1"/>
  <c r="C15" i="1"/>
  <c r="C16" i="1"/>
  <c r="C17" i="1"/>
  <c r="C18" i="1"/>
  <c r="C19" i="1"/>
  <c r="C20" i="1"/>
  <c r="C21" i="1"/>
  <c r="C22" i="1"/>
  <c r="C23" i="1"/>
  <c r="C24" i="1"/>
  <c r="C25" i="1"/>
  <c r="C26" i="1"/>
  <c r="C27" i="1"/>
  <c r="C28" i="1"/>
  <c r="C29" i="1"/>
  <c r="C30" i="1"/>
  <c r="C31" i="1"/>
  <c r="C32" i="1"/>
  <c r="C33" i="1"/>
  <c r="C34" i="1"/>
  <c r="C11" i="1"/>
  <c r="F11" i="1"/>
  <c r="F14" i="1"/>
  <c r="F15" i="1"/>
  <c r="F16" i="1"/>
  <c r="F18" i="1"/>
  <c r="F19" i="1"/>
  <c r="F20" i="1"/>
  <c r="F22" i="1"/>
  <c r="F25" i="1"/>
  <c r="F26" i="1"/>
  <c r="F27" i="1"/>
  <c r="F28" i="1"/>
  <c r="F29" i="1"/>
  <c r="F30" i="1"/>
  <c r="F32" i="1"/>
  <c r="F34" i="1"/>
  <c r="E9" i="1"/>
  <c r="D9" i="1"/>
  <c r="F9" i="1" l="1"/>
</calcChain>
</file>

<file path=xl/sharedStrings.xml><?xml version="1.0" encoding="utf-8"?>
<sst xmlns="http://schemas.openxmlformats.org/spreadsheetml/2006/main" count="101" uniqueCount="69">
  <si>
    <t>公開類</t>
  </si>
  <si>
    <t>編製機關</t>
  </si>
  <si>
    <t>臺南市政府觀光旅遊局</t>
  </si>
  <si>
    <t>年　報</t>
  </si>
  <si>
    <t>次年二月底以前編報</t>
  </si>
  <si>
    <t>表　　號</t>
  </si>
  <si>
    <t>20702-01-04</t>
  </si>
  <si>
    <t>臺南市觀光遊憩據點遊客人次統計</t>
    <phoneticPr fontId="3" type="noConversion"/>
  </si>
  <si>
    <t>單位：人次</t>
  </si>
  <si>
    <t>觀光遊憩區別</t>
  </si>
  <si>
    <t>遊客人次</t>
  </si>
  <si>
    <r>
      <t>門票收入</t>
    </r>
    <r>
      <rPr>
        <sz val="12"/>
        <color theme="1"/>
        <rFont val="新細明體"/>
        <family val="2"/>
        <charset val="136"/>
        <scheme val="minor"/>
      </rPr>
      <t>(</t>
    </r>
    <r>
      <rPr>
        <sz val="12"/>
        <color rgb="FF000000"/>
        <rFont val="標楷體"/>
        <family val="4"/>
        <charset val="136"/>
      </rPr>
      <t>元</t>
    </r>
    <r>
      <rPr>
        <sz val="12"/>
        <color theme="1"/>
        <rFont val="新細明體"/>
        <family val="2"/>
        <charset val="136"/>
        <scheme val="minor"/>
      </rPr>
      <t>)</t>
    </r>
  </si>
  <si>
    <r>
      <t>備　　　　註　</t>
    </r>
    <r>
      <rPr>
        <sz val="12"/>
        <color theme="1"/>
        <rFont val="新細明體"/>
        <family val="2"/>
        <charset val="136"/>
        <scheme val="minor"/>
      </rPr>
      <t>(</t>
    </r>
    <r>
      <rPr>
        <sz val="12"/>
        <color rgb="FF000000"/>
        <rFont val="標楷體"/>
        <family val="4"/>
        <charset val="136"/>
      </rPr>
      <t>計算旅客人次之方式或其他</t>
    </r>
    <r>
      <rPr>
        <sz val="12"/>
        <color theme="1"/>
        <rFont val="新細明體"/>
        <family val="2"/>
        <charset val="136"/>
        <scheme val="minor"/>
      </rPr>
      <t>)</t>
    </r>
  </si>
  <si>
    <t>總計</t>
  </si>
  <si>
    <t>有門票</t>
  </si>
  <si>
    <t>無門票</t>
  </si>
  <si>
    <t>(需購票)</t>
  </si>
  <si>
    <t>(免費)</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</si>
  <si>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</si>
  <si>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</si>
  <si>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</si>
  <si>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</si>
  <si>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</si>
  <si>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</si>
  <si>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</si>
  <si>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</si>
  <si>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</si>
  <si>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</si>
  <si>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</si>
  <si>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</si>
  <si>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</si>
  <si>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</si>
  <si>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</si>
  <si>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</si>
  <si>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</si>
  <si>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</si>
  <si>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</si>
  <si>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台南美術館</t>
  </si>
  <si>
    <t>臺南山上水道花園博物館</t>
  </si>
  <si>
    <t>臺南孔子廟</t>
  </si>
  <si>
    <t>祀典武廟</t>
  </si>
  <si>
    <t>赤崁樓</t>
  </si>
  <si>
    <t>大天后宮</t>
  </si>
  <si>
    <t>安平小鎮</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</si>
  <si>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</si>
  <si>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</si>
  <si>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填表說明：本表一式3份，先送會計室會核，並經機關長官核章後章後，一份送主計處；一份送本局會計室；一份自存，並應於規定期限內由網際網路線上傳</t>
  </si>
  <si>
    <t xml:space="preserve">          送至「臺南市政府公務統計管理資訊系統」。</t>
  </si>
  <si>
    <t>填表</t>
  </si>
  <si>
    <t>審核</t>
  </si>
  <si>
    <t>業務主管人員</t>
  </si>
  <si>
    <t>機關首長</t>
  </si>
  <si>
    <t>主辦統計人員</t>
  </si>
  <si>
    <t>-</t>
    <phoneticPr fontId="3" type="noConversion"/>
  </si>
  <si>
    <t>門票數</t>
  </si>
  <si>
    <t>停車數概估(自105年9月起調整人次計算方式以停車數概估)</t>
  </si>
  <si>
    <t>停車數概估</t>
  </si>
  <si>
    <t xml:space="preserve">門票數  </t>
  </si>
  <si>
    <t>自動車流監視</t>
  </si>
  <si>
    <t>廟方估計</t>
  </si>
  <si>
    <t>自105年11月1日起休園</t>
  </si>
  <si>
    <t>人工計數器</t>
  </si>
  <si>
    <t>人工計數器 (自108年2月15日起休館維修)</t>
  </si>
  <si>
    <t>門票數及人工計數(自109年7月起統計)</t>
  </si>
  <si>
    <t>上年同年
遊客人數</t>
    <phoneticPr fontId="8" type="noConversion"/>
  </si>
  <si>
    <t>中華民國　111　年　</t>
    <phoneticPr fontId="8" type="noConversion"/>
  </si>
  <si>
    <t>-</t>
  </si>
  <si>
    <t>-</t>
    <phoneticPr fontId="8" type="noConversion"/>
  </si>
  <si>
    <t>中華民國112年1月17日編報</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</si>
</sst>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quot; &quot;;&quot;-&quot;&quot;$&quot;#,##0&quot; &quot;;&quot;$&quot;&quot;- &quot;;@&quot; &quot;"/>
    <numFmt numFmtId="177" formatCode="0&quot; &quot;;&quot;-&quot;0&quot; &quot;;&quot; - &quot;;@&quot; &quot;"/>
    <numFmt numFmtId="178" formatCode="#,##0&quot; &quot;;[Red]&quot;(&quot;#,##0&quot;)&quot;"/>
  </numFmts>
  <fonts count="9" x14ac:knownFonts="1">
    <font>
      <sz val="12"/>
      <color theme="1"/>
      <name val="新細明體"/>
      <family val="2"/>
      <charset val="136"/>
      <scheme val="minor"/>
    </font>
    <font>
      <sz val="12"/>
      <color rgb="FF000000"/>
      <name val="新細明體"/>
      <family val="1"/>
      <charset val="136"/>
    </font>
    <font>
      <sz val="12"/>
      <color rgb="FF000000"/>
      <name val="標楷體"/>
      <family val="4"/>
      <charset val="136"/>
    </font>
    <font>
      <sz val="9"/>
      <name val="新細明體"/>
      <family val="2"/>
      <charset val="136"/>
      <scheme val="minor"/>
    </font>
    <font>
      <sz val="11"/>
      <color rgb="FF000000"/>
      <name val="Calibri"/>
      <family val="2"/>
    </font>
    <font>
      <sz val="22"/>
      <color rgb="FF000000"/>
      <name val="標楷體"/>
      <family val="4"/>
      <charset val="136"/>
    </font>
    <font>
      <sz val="14"/>
      <color rgb="FF000000"/>
      <name val="標楷體"/>
      <family val="4"/>
      <charset val="136"/>
    </font>
    <font>
      <sz val="12"/>
      <name val="標楷體"/>
      <family val="4"/>
      <charset val="136"/>
    </font>
    <font>
      <sz val="9"/>
      <name val="新細明體"/>
      <family val="1"/>
      <charset val="136"/>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xf numFmtId="0" fontId="4" fillId="0" borderId="0"/>
    <xf numFmtId="0" fontId="1" fillId="0" borderId="0">
      <alignment vertical="center"/>
    </xf>
    <xf numFmtId="177" fontId="1" fillId="0" borderId="0">
      <alignment vertical="center"/>
    </xf>
    <xf numFmtId="0" fontId="4" fillId="0" borderId="0" applyNumberFormat="0" applyFont="0" applyBorder="0" applyProtection="0"/>
  </cellStyleXfs>
  <cellXfs count="35">
    <xf numFmtId="0" fontId="0" fillId="0" borderId="0" xfId="0">
      <alignment vertical="center"/>
    </xf>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4" fillId="0" borderId="0" xfId="2"/>
    <xf numFmtId="0" fontId="2" fillId="0" borderId="2" xfId="1" applyFont="1" applyBorder="1" applyAlignment="1">
      <alignment vertical="top"/>
    </xf>
    <xf numFmtId="49" fontId="2" fillId="0" borderId="1" xfId="2" applyNumberFormat="1" applyFont="1" applyBorder="1" applyAlignment="1">
      <alignment horizontal="center" vertical="center"/>
    </xf>
    <xf numFmtId="0" fontId="0" fillId="0" borderId="0" xfId="1" applyFont="1"/>
    <xf numFmtId="0" fontId="6" fillId="0" borderId="0" xfId="1" applyFont="1" applyAlignment="1">
      <alignment horizontal="center" vertical="center"/>
    </xf>
    <xf numFmtId="0" fontId="2" fillId="0" borderId="0" xfId="1" applyFont="1" applyAlignment="1">
      <alignment horizontal="right"/>
    </xf>
    <xf numFmtId="0" fontId="2" fillId="0" borderId="0" xfId="1" applyFont="1" applyAlignment="1">
      <alignment vertical="center"/>
    </xf>
    <xf numFmtId="0" fontId="6" fillId="0" borderId="0" xfId="1" applyFont="1"/>
    <xf numFmtId="0" fontId="6"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1" fillId="0" borderId="0" xfId="3">
      <alignment vertical="center"/>
    </xf>
    <xf numFmtId="0" fontId="2" fillId="0" borderId="5" xfId="1" applyFont="1" applyBorder="1" applyAlignment="1">
      <alignment horizontal="center" vertical="center"/>
    </xf>
    <xf numFmtId="0" fontId="2" fillId="0" borderId="5" xfId="1" applyFont="1" applyBorder="1" applyAlignment="1">
      <alignment horizontal="center"/>
    </xf>
    <xf numFmtId="0" fontId="2" fillId="0" borderId="5" xfId="1" applyFont="1" applyBorder="1"/>
    <xf numFmtId="176" fontId="2" fillId="0" borderId="5" xfId="1" applyNumberFormat="1" applyFont="1" applyBorder="1"/>
    <xf numFmtId="3" fontId="2" fillId="0" borderId="5" xfId="1" applyNumberFormat="1" applyFont="1" applyBorder="1" applyAlignment="1">
      <alignment horizontal="right"/>
    </xf>
    <xf numFmtId="0" fontId="2" fillId="0" borderId="5" xfId="1" applyFont="1" applyBorder="1" applyAlignment="1">
      <alignment horizontal="right"/>
    </xf>
    <xf numFmtId="178" fontId="7" fillId="0" borderId="1" xfId="5" applyNumberFormat="1" applyFont="1" applyBorder="1" applyAlignment="1">
      <alignment horizontal="right"/>
    </xf>
    <xf numFmtId="0" fontId="2" fillId="0" borderId="5" xfId="1" applyFont="1" applyBorder="1" applyAlignment="1">
      <alignment horizontal="center" vertical="center"/>
    </xf>
    <xf numFmtId="0" fontId="1" fillId="0" borderId="5" xfId="3" applyBorder="1">
      <alignment vertical="center"/>
    </xf>
    <xf numFmtId="0" fontId="2" fillId="2" borderId="5" xfId="2" applyFont="1" applyFill="1" applyBorder="1" applyAlignment="1">
      <alignment horizontal="left"/>
    </xf>
    <xf numFmtId="0" fontId="1" fillId="0" borderId="3" xfId="3" applyBorder="1">
      <alignment vertical="center"/>
    </xf>
    <xf numFmtId="0" fontId="5" fillId="0" borderId="4" xfId="1" applyFont="1" applyBorder="1" applyAlignment="1">
      <alignment horizontal="center" vertical="center"/>
    </xf>
    <xf numFmtId="0" fontId="2" fillId="0" borderId="0" xfId="1" applyFont="1" applyAlignment="1">
      <alignment horizontal="center" vertical="center"/>
    </xf>
    <xf numFmtId="176" fontId="2" fillId="0" borderId="5" xfId="1" applyNumberFormat="1" applyFont="1" applyBorder="1" applyAlignment="1">
      <alignment horizontal="center" vertical="center"/>
    </xf>
    <xf numFmtId="0" fontId="2" fillId="0" borderId="5" xfId="1" applyFont="1" applyBorder="1" applyAlignment="1">
      <alignment horizontal="center" vertical="center" wrapText="1"/>
    </xf>
    <xf numFmtId="0" fontId="2" fillId="2" borderId="5" xfId="2" applyFont="1" applyFill="1" applyBorder="1"/>
    <xf numFmtId="0" fontId="7" fillId="2" borderId="5" xfId="2" applyFont="1" applyFill="1" applyBorder="1"/>
    <xf numFmtId="0" fontId="7" fillId="0" borderId="5" xfId="2" applyFont="1" applyBorder="1"/>
    <xf numFmtId="0" fontId="2" fillId="0" borderId="5" xfId="2" applyFont="1" applyBorder="1"/>
  </cellXfs>
  <cellStyles count="6">
    <cellStyle name="一般" xfId="0" builtinId="0"/>
    <cellStyle name="一般 2" xfId="2" xr:uid="{B4856820-DD1C-43A1-8597-07F3DB785F8F}"/>
    <cellStyle name="一般 3" xfId="3" xr:uid="{A01F4DA8-3E2A-4FD1-8BA0-C582F91D534C}"/>
    <cellStyle name="一般_觀光遊憩景點" xfId="5" xr:uid="{FDE1D2D9-496C-4160-A09D-FB83D0192E40}"/>
    <cellStyle name="一般_觀光遊憩景點 2" xfId="1" xr:uid="{FCBBEBA9-5EB0-40FE-BC98-3D65B7C00309}"/>
    <cellStyle name="千分位[0] 2 2 2" xfId="4" xr:uid="{C9C07101-DF0D-4C34-AC1D-7EA85E971A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180;&#22577;&#35069;&#20316;&#27284;&#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作表1"/>
    </sheetNames>
    <sheetDataSet>
      <sheetData sheetId="0">
        <row r="57">
          <cell r="Y57">
            <v>9526650</v>
          </cell>
        </row>
        <row r="60">
          <cell r="Y60">
            <v>3786680</v>
          </cell>
        </row>
        <row r="61">
          <cell r="Y61">
            <v>14037350</v>
          </cell>
        </row>
        <row r="62">
          <cell r="Y62">
            <v>17041872</v>
          </cell>
        </row>
        <row r="64">
          <cell r="Y64">
            <v>9236804</v>
          </cell>
        </row>
        <row r="65">
          <cell r="Y65">
            <v>7502930</v>
          </cell>
        </row>
        <row r="66">
          <cell r="Y66">
            <v>19467025</v>
          </cell>
        </row>
        <row r="68">
          <cell r="Y68">
            <v>134678906</v>
          </cell>
        </row>
        <row r="71">
          <cell r="Y71">
            <v>1494124</v>
          </cell>
        </row>
        <row r="72">
          <cell r="Y72">
            <v>10065190</v>
          </cell>
        </row>
        <row r="73">
          <cell r="Y73">
            <v>66660022</v>
          </cell>
        </row>
        <row r="74">
          <cell r="Y74">
            <v>40197560</v>
          </cell>
        </row>
        <row r="75">
          <cell r="Y75">
            <v>13889840</v>
          </cell>
        </row>
        <row r="76">
          <cell r="Y76">
            <v>2812260</v>
          </cell>
        </row>
        <row r="78">
          <cell r="Y78">
            <v>9622430</v>
          </cell>
        </row>
        <row r="80">
          <cell r="Y80">
            <v>25430381</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420A3-9EEE-44C8-9877-AA19886DE04E}">
  <sheetPr>
    <pageSetUpPr fitToPage="1"/>
  </sheetPr>
  <dimension ref="A1:AMJ41"/>
  <sheetViews>
    <sheetView tabSelected="1" workbookViewId="0">
      <selection activeCell="K41" sqref="K41"/>
    </sheetView>
  </sheetViews>
  <sheetFormatPr defaultRowHeight="16.5" x14ac:dyDescent="0.25"/>
  <cols>
    <col min="1" max="1" width="9" style="4" customWidth="1"/>
    <col min="2" max="2" width="18.375" style="4" customWidth="1"/>
    <col min="3" max="3" width="12.875" style="4" customWidth="1"/>
    <col min="4" max="4" width="13.75" style="4" customWidth="1"/>
    <col min="5" max="5" width="17.25" style="4" customWidth="1"/>
    <col min="6" max="6" width="16.5" style="4" customWidth="1"/>
    <col min="7" max="7" width="24.75" style="4" customWidth="1"/>
    <col min="8" max="10" width="9" style="4" customWidth="1"/>
    <col min="11" max="11" width="31.875" style="4" customWidth="1"/>
    <col min="12" max="1024" width="9" style="4" customWidth="1"/>
    <col min="1025" max="16384" width="9" style="15"/>
  </cols>
  <sheetData>
    <row r="1" spans="1:11" x14ac:dyDescent="0.25">
      <c r="A1" s="1" t="s">
        <v>0</v>
      </c>
      <c r="B1" s="2"/>
      <c r="C1" s="2"/>
      <c r="D1" s="2"/>
      <c r="E1" s="2"/>
      <c r="F1" s="3"/>
      <c r="G1" s="2"/>
      <c r="H1" s="2"/>
      <c r="I1" s="2"/>
      <c r="J1" s="1" t="s">
        <v>1</v>
      </c>
      <c r="K1" s="1" t="s">
        <v>2</v>
      </c>
    </row>
    <row r="2" spans="1:11" x14ac:dyDescent="0.25">
      <c r="A2" s="1" t="s">
        <v>3</v>
      </c>
      <c r="B2" s="5" t="s">
        <v>4</v>
      </c>
      <c r="C2" s="26"/>
      <c r="D2" s="26"/>
      <c r="E2" s="26"/>
      <c r="F2" s="26"/>
      <c r="G2" s="26"/>
      <c r="H2" s="26"/>
      <c r="I2" s="26"/>
      <c r="J2" s="1" t="s">
        <v>5</v>
      </c>
      <c r="K2" s="6" t="s">
        <v>6</v>
      </c>
    </row>
    <row r="3" spans="1:11" ht="30" x14ac:dyDescent="0.25">
      <c r="A3" s="27" t="s">
        <v>7</v>
      </c>
      <c r="B3" s="27"/>
      <c r="C3" s="27"/>
      <c r="D3" s="27"/>
      <c r="E3" s="27"/>
      <c r="F3" s="27"/>
      <c r="G3" s="27"/>
      <c r="H3" s="27"/>
      <c r="I3" s="27"/>
      <c r="J3" s="27"/>
      <c r="K3" s="27"/>
    </row>
    <row r="4" spans="1:11" x14ac:dyDescent="0.25">
      <c r="A4" s="2"/>
      <c r="B4" s="2"/>
      <c r="C4" s="2"/>
      <c r="D4" s="2"/>
      <c r="E4" s="2"/>
      <c r="F4" s="3"/>
      <c r="G4" s="2"/>
      <c r="H4" s="2"/>
      <c r="I4" s="2"/>
      <c r="J4" s="2"/>
      <c r="K4" s="7"/>
    </row>
    <row r="5" spans="1:11" ht="19.5" x14ac:dyDescent="0.25">
      <c r="A5" s="7"/>
      <c r="B5" s="8"/>
      <c r="C5" s="8"/>
      <c r="D5" s="8"/>
      <c r="E5" s="28" t="s">
        <v>65</v>
      </c>
      <c r="F5" s="28"/>
      <c r="G5" s="28"/>
      <c r="H5" s="8"/>
      <c r="I5" s="8"/>
      <c r="J5" s="8"/>
      <c r="K5" s="9" t="s">
        <v>8</v>
      </c>
    </row>
    <row r="6" spans="1:11" x14ac:dyDescent="0.25">
      <c r="A6" s="23" t="s">
        <v>9</v>
      </c>
      <c r="B6" s="23"/>
      <c r="C6" s="23" t="s">
        <v>10</v>
      </c>
      <c r="D6" s="23"/>
      <c r="E6" s="23"/>
      <c r="F6" s="29" t="s">
        <v>11</v>
      </c>
      <c r="G6" s="30" t="s">
        <v>64</v>
      </c>
      <c r="H6" s="23" t="s">
        <v>12</v>
      </c>
      <c r="I6" s="23"/>
      <c r="J6" s="23"/>
      <c r="K6" s="23"/>
    </row>
    <row r="7" spans="1:11" x14ac:dyDescent="0.25">
      <c r="A7" s="23"/>
      <c r="B7" s="23"/>
      <c r="C7" s="17" t="s">
        <v>13</v>
      </c>
      <c r="D7" s="16" t="s">
        <v>14</v>
      </c>
      <c r="E7" s="16" t="s">
        <v>15</v>
      </c>
      <c r="F7" s="29"/>
      <c r="G7" s="30"/>
      <c r="H7" s="23"/>
      <c r="I7" s="23"/>
      <c r="J7" s="23"/>
      <c r="K7" s="23"/>
    </row>
    <row r="8" spans="1:11" x14ac:dyDescent="0.25">
      <c r="A8" s="23"/>
      <c r="B8" s="23"/>
      <c r="C8" s="18"/>
      <c r="D8" s="16" t="s">
        <v>16</v>
      </c>
      <c r="E8" s="16" t="s">
        <v>17</v>
      </c>
      <c r="F8" s="29"/>
      <c r="G8" s="30"/>
      <c r="H8" s="23"/>
      <c r="I8" s="23"/>
      <c r="J8" s="23"/>
      <c r="K8" s="23"/>
    </row>
    <row r="9" spans="1:11" x14ac:dyDescent="0.25">
      <c r="A9" s="23" t="s">
        <v>18</v>
      </c>
      <c r="B9" s="23"/>
      <c r="C9" s="22">
        <f>SUM(D9:E9)</f>
        <v>16032899</v>
      </c>
      <c r="D9" s="22">
        <f>SUM(D10:D34)</f>
        <v>3658555</v>
      </c>
      <c r="E9" s="22">
        <f>SUM(E10:E34)</f>
        <v>12374344</v>
      </c>
      <c r="F9" s="19">
        <f>SUM(F10:F34)</f>
        <v>385450024</v>
      </c>
      <c r="G9" s="22">
        <v>10136916</v>
      </c>
      <c r="H9" s="24"/>
      <c r="I9" s="24"/>
      <c r="J9" s="24"/>
      <c r="K9" s="24"/>
    </row>
    <row r="10" spans="1:11" x14ac:dyDescent="0.25">
      <c r="A10" s="25" t="s">
        <v>19</v>
      </c>
      <c r="B10" s="25"/>
      <c r="C10" s="22" t="s">
        <v>53</v>
      </c>
      <c r="D10" s="22" t="s">
        <v>67</v>
      </c>
      <c r="E10" s="22" t="s">
        <v>67</v>
      </c>
      <c r="F10" s="22" t="s">
        <v>67</v>
      </c>
      <c r="G10" s="20">
        <v>23924</v>
      </c>
      <c r="H10" s="25" t="s">
        <v>54</v>
      </c>
      <c r="I10" s="25"/>
      <c r="J10" s="25"/>
      <c r="K10" s="25"/>
    </row>
    <row r="11" spans="1:11" x14ac:dyDescent="0.25">
      <c r="A11" s="25" t="s">
        <v>20</v>
      </c>
      <c r="B11" s="25"/>
      <c r="C11" s="22">
        <f>SUM(D11:E11)</f>
        <v>434151</v>
      </c>
      <c r="D11" s="22">
        <v>372028</v>
      </c>
      <c r="E11" s="22">
        <v>62123</v>
      </c>
      <c r="F11" s="19">
        <f>[2]工作表1!Y57</f>
        <v>9526650</v>
      </c>
      <c r="G11" s="20">
        <v>448351</v>
      </c>
      <c r="H11" s="25" t="s">
        <v>54</v>
      </c>
      <c r="I11" s="25"/>
      <c r="J11" s="25"/>
      <c r="K11" s="25"/>
    </row>
    <row r="12" spans="1:11" x14ac:dyDescent="0.25">
      <c r="A12" s="25" t="s">
        <v>21</v>
      </c>
      <c r="B12" s="25"/>
      <c r="C12" s="22">
        <f t="shared" ref="C12:C34" si="0">SUM(D12:E12)</f>
        <v>451408</v>
      </c>
      <c r="D12" s="22" t="s">
        <v>67</v>
      </c>
      <c r="E12" s="22">
        <v>451408</v>
      </c>
      <c r="F12" s="22" t="s">
        <v>67</v>
      </c>
      <c r="G12" s="20">
        <v>283313</v>
      </c>
      <c r="H12" s="25" t="s">
        <v>55</v>
      </c>
      <c r="I12" s="25"/>
      <c r="J12" s="25"/>
      <c r="K12" s="25"/>
    </row>
    <row r="13" spans="1:11" x14ac:dyDescent="0.25">
      <c r="A13" s="25" t="s">
        <v>22</v>
      </c>
      <c r="B13" s="25"/>
      <c r="C13" s="22">
        <f t="shared" si="0"/>
        <v>454921</v>
      </c>
      <c r="D13" s="22" t="s">
        <v>67</v>
      </c>
      <c r="E13" s="22">
        <v>454921</v>
      </c>
      <c r="F13" s="22" t="s">
        <v>67</v>
      </c>
      <c r="G13" s="20">
        <v>196571</v>
      </c>
      <c r="H13" s="25" t="s">
        <v>56</v>
      </c>
      <c r="I13" s="25"/>
      <c r="J13" s="25"/>
      <c r="K13" s="25"/>
    </row>
    <row r="14" spans="1:11" x14ac:dyDescent="0.25">
      <c r="A14" s="25" t="s">
        <v>23</v>
      </c>
      <c r="B14" s="25"/>
      <c r="C14" s="22">
        <f t="shared" si="0"/>
        <v>169112</v>
      </c>
      <c r="D14" s="22">
        <v>102882</v>
      </c>
      <c r="E14" s="22">
        <v>66230</v>
      </c>
      <c r="F14" s="19">
        <f>[2]工作表1!Y60</f>
        <v>3786680</v>
      </c>
      <c r="G14" s="20">
        <v>161139</v>
      </c>
      <c r="H14" s="25" t="s">
        <v>57</v>
      </c>
      <c r="I14" s="25"/>
      <c r="J14" s="25"/>
      <c r="K14" s="25"/>
    </row>
    <row r="15" spans="1:11" x14ac:dyDescent="0.25">
      <c r="A15" s="31" t="s">
        <v>24</v>
      </c>
      <c r="B15" s="31"/>
      <c r="C15" s="22">
        <f t="shared" si="0"/>
        <v>304772</v>
      </c>
      <c r="D15" s="22">
        <v>273507</v>
      </c>
      <c r="E15" s="22">
        <v>31265</v>
      </c>
      <c r="F15" s="19">
        <f>[2]工作表1!Y61</f>
        <v>14037350</v>
      </c>
      <c r="G15" s="20">
        <v>168514</v>
      </c>
      <c r="H15" s="25" t="s">
        <v>57</v>
      </c>
      <c r="I15" s="25"/>
      <c r="J15" s="25"/>
      <c r="K15" s="25"/>
    </row>
    <row r="16" spans="1:11" x14ac:dyDescent="0.25">
      <c r="A16" s="31" t="s">
        <v>25</v>
      </c>
      <c r="B16" s="31"/>
      <c r="C16" s="22">
        <f t="shared" si="0"/>
        <v>317227</v>
      </c>
      <c r="D16" s="22">
        <v>290124</v>
      </c>
      <c r="E16" s="22">
        <v>27103</v>
      </c>
      <c r="F16" s="19">
        <f>[2]工作表1!Y62</f>
        <v>17041872</v>
      </c>
      <c r="G16" s="20">
        <v>275798</v>
      </c>
      <c r="H16" s="25" t="s">
        <v>57</v>
      </c>
      <c r="I16" s="25"/>
      <c r="J16" s="25"/>
      <c r="K16" s="25"/>
    </row>
    <row r="17" spans="1:11" x14ac:dyDescent="0.25">
      <c r="A17" s="31" t="s">
        <v>26</v>
      </c>
      <c r="B17" s="31"/>
      <c r="C17" s="22">
        <f t="shared" si="0"/>
        <v>1788430</v>
      </c>
      <c r="D17" s="22" t="s">
        <v>67</v>
      </c>
      <c r="E17" s="22">
        <v>1788430</v>
      </c>
      <c r="F17" s="22" t="s">
        <v>67</v>
      </c>
      <c r="G17" s="20">
        <v>1068872</v>
      </c>
      <c r="H17" s="25" t="s">
        <v>58</v>
      </c>
      <c r="I17" s="25"/>
      <c r="J17" s="25"/>
      <c r="K17" s="25"/>
    </row>
    <row r="18" spans="1:11" x14ac:dyDescent="0.25">
      <c r="A18" s="31" t="s">
        <v>27</v>
      </c>
      <c r="B18" s="31"/>
      <c r="C18" s="22">
        <f t="shared" si="0"/>
        <v>366042</v>
      </c>
      <c r="D18" s="22">
        <v>157816</v>
      </c>
      <c r="E18" s="22">
        <v>208226</v>
      </c>
      <c r="F18" s="19">
        <f>[2]工作表1!Y64</f>
        <v>9236804</v>
      </c>
      <c r="G18" s="21">
        <v>273397</v>
      </c>
      <c r="H18" s="25" t="s">
        <v>57</v>
      </c>
      <c r="I18" s="25"/>
      <c r="J18" s="25"/>
      <c r="K18" s="25"/>
    </row>
    <row r="19" spans="1:11" x14ac:dyDescent="0.25">
      <c r="A19" s="31" t="s">
        <v>28</v>
      </c>
      <c r="B19" s="31"/>
      <c r="C19" s="22">
        <f t="shared" si="0"/>
        <v>48539</v>
      </c>
      <c r="D19" s="22">
        <v>29062</v>
      </c>
      <c r="E19" s="22">
        <v>19477</v>
      </c>
      <c r="F19" s="19">
        <f>[2]工作表1!Y65</f>
        <v>7502930</v>
      </c>
      <c r="G19" s="20">
        <v>53616</v>
      </c>
      <c r="H19" s="25" t="s">
        <v>57</v>
      </c>
      <c r="I19" s="25"/>
      <c r="J19" s="25"/>
      <c r="K19" s="25"/>
    </row>
    <row r="20" spans="1:11" x14ac:dyDescent="0.25">
      <c r="A20" s="31" t="s">
        <v>29</v>
      </c>
      <c r="B20" s="31"/>
      <c r="C20" s="22">
        <f t="shared" si="0"/>
        <v>153116</v>
      </c>
      <c r="D20" s="22">
        <v>101169</v>
      </c>
      <c r="E20" s="22">
        <v>51947</v>
      </c>
      <c r="F20" s="19">
        <f>[2]工作表1!Y66</f>
        <v>19467025</v>
      </c>
      <c r="G20" s="20">
        <v>130705</v>
      </c>
      <c r="H20" s="25" t="s">
        <v>57</v>
      </c>
      <c r="I20" s="25"/>
      <c r="J20" s="25"/>
      <c r="K20" s="25"/>
    </row>
    <row r="21" spans="1:11" x14ac:dyDescent="0.25">
      <c r="A21" s="31" t="s">
        <v>30</v>
      </c>
      <c r="B21" s="31"/>
      <c r="C21" s="22">
        <f t="shared" si="0"/>
        <v>64115</v>
      </c>
      <c r="D21" s="22" t="s">
        <v>67</v>
      </c>
      <c r="E21" s="22">
        <v>64115</v>
      </c>
      <c r="F21" s="22" t="s">
        <v>67</v>
      </c>
      <c r="G21" s="20">
        <v>59257</v>
      </c>
      <c r="H21" s="25" t="s">
        <v>57</v>
      </c>
      <c r="I21" s="25"/>
      <c r="J21" s="25"/>
      <c r="K21" s="25"/>
    </row>
    <row r="22" spans="1:11" x14ac:dyDescent="0.25">
      <c r="A22" s="31" t="s">
        <v>31</v>
      </c>
      <c r="B22" s="31"/>
      <c r="C22" s="22">
        <f t="shared" si="0"/>
        <v>482425</v>
      </c>
      <c r="D22" s="22">
        <v>422835</v>
      </c>
      <c r="E22" s="22">
        <v>59590</v>
      </c>
      <c r="F22" s="19">
        <f>[2]工作表1!Y68</f>
        <v>134678906</v>
      </c>
      <c r="G22" s="20">
        <v>315679</v>
      </c>
      <c r="H22" s="25" t="s">
        <v>57</v>
      </c>
      <c r="I22" s="25"/>
      <c r="J22" s="25"/>
      <c r="K22" s="25"/>
    </row>
    <row r="23" spans="1:11" x14ac:dyDescent="0.25">
      <c r="A23" s="31" t="s">
        <v>32</v>
      </c>
      <c r="B23" s="31"/>
      <c r="C23" s="22">
        <f t="shared" si="0"/>
        <v>5120500</v>
      </c>
      <c r="D23" s="22" t="s">
        <v>67</v>
      </c>
      <c r="E23" s="22">
        <v>5120500</v>
      </c>
      <c r="F23" s="22" t="s">
        <v>67</v>
      </c>
      <c r="G23" s="20">
        <v>2141300</v>
      </c>
      <c r="H23" s="25" t="s">
        <v>59</v>
      </c>
      <c r="I23" s="25"/>
      <c r="J23" s="25"/>
      <c r="K23" s="25"/>
    </row>
    <row r="24" spans="1:11" x14ac:dyDescent="0.25">
      <c r="A24" s="31" t="s">
        <v>33</v>
      </c>
      <c r="B24" s="31"/>
      <c r="C24" s="22">
        <f t="shared" si="0"/>
        <v>2042133</v>
      </c>
      <c r="D24" s="22" t="s">
        <v>67</v>
      </c>
      <c r="E24" s="22">
        <v>2042133</v>
      </c>
      <c r="F24" s="19" t="s">
        <v>66</v>
      </c>
      <c r="G24" s="20">
        <v>1170842</v>
      </c>
      <c r="H24" s="25" t="s">
        <v>59</v>
      </c>
      <c r="I24" s="25"/>
      <c r="J24" s="25"/>
      <c r="K24" s="25"/>
    </row>
    <row r="25" spans="1:11" x14ac:dyDescent="0.25">
      <c r="A25" s="32" t="s">
        <v>34</v>
      </c>
      <c r="B25" s="32"/>
      <c r="C25" s="22">
        <f t="shared" si="0"/>
        <v>14451</v>
      </c>
      <c r="D25" s="22">
        <v>12377</v>
      </c>
      <c r="E25" s="22">
        <v>2074</v>
      </c>
      <c r="F25" s="19">
        <f>[2]工作表1!Y71</f>
        <v>1494124</v>
      </c>
      <c r="G25" s="20">
        <v>8432</v>
      </c>
      <c r="H25" s="25" t="s">
        <v>60</v>
      </c>
      <c r="I25" s="25"/>
      <c r="J25" s="25"/>
      <c r="K25" s="25"/>
    </row>
    <row r="26" spans="1:11" x14ac:dyDescent="0.25">
      <c r="A26" s="32" t="s">
        <v>35</v>
      </c>
      <c r="B26" s="32"/>
      <c r="C26" s="22">
        <f t="shared" si="0"/>
        <v>583503</v>
      </c>
      <c r="D26" s="22">
        <v>139267</v>
      </c>
      <c r="E26" s="22">
        <v>444236</v>
      </c>
      <c r="F26" s="19">
        <f>[2]工作表1!Y72</f>
        <v>10065190</v>
      </c>
      <c r="G26" s="20">
        <v>350134</v>
      </c>
      <c r="H26" s="25" t="s">
        <v>61</v>
      </c>
      <c r="I26" s="25"/>
      <c r="J26" s="25"/>
      <c r="K26" s="25"/>
    </row>
    <row r="27" spans="1:11" x14ac:dyDescent="0.25">
      <c r="A27" s="33" t="s">
        <v>36</v>
      </c>
      <c r="B27" s="33"/>
      <c r="C27" s="22">
        <f t="shared" si="0"/>
        <v>590684</v>
      </c>
      <c r="D27" s="22">
        <v>423516</v>
      </c>
      <c r="E27" s="22">
        <v>167168</v>
      </c>
      <c r="F27" s="19">
        <f>[2]工作表1!Y73</f>
        <v>66660022</v>
      </c>
      <c r="G27" s="20">
        <v>549449</v>
      </c>
      <c r="H27" s="25" t="s">
        <v>61</v>
      </c>
      <c r="I27" s="25"/>
      <c r="J27" s="25"/>
      <c r="K27" s="25"/>
    </row>
    <row r="28" spans="1:11" x14ac:dyDescent="0.25">
      <c r="A28" s="33" t="s">
        <v>37</v>
      </c>
      <c r="B28" s="33"/>
      <c r="C28" s="22">
        <f t="shared" si="0"/>
        <v>583624</v>
      </c>
      <c r="D28" s="22">
        <v>326435</v>
      </c>
      <c r="E28" s="22">
        <v>257189</v>
      </c>
      <c r="F28" s="19">
        <f>[2]工作表1!Y74</f>
        <v>40197560</v>
      </c>
      <c r="G28" s="20">
        <v>536270</v>
      </c>
      <c r="H28" s="25" t="s">
        <v>54</v>
      </c>
      <c r="I28" s="25"/>
      <c r="J28" s="25"/>
      <c r="K28" s="25"/>
    </row>
    <row r="29" spans="1:11" x14ac:dyDescent="0.25">
      <c r="A29" s="33" t="s">
        <v>38</v>
      </c>
      <c r="B29" s="33"/>
      <c r="C29" s="22">
        <f t="shared" si="0"/>
        <v>321065</v>
      </c>
      <c r="D29" s="22">
        <v>186517</v>
      </c>
      <c r="E29" s="22">
        <v>134548</v>
      </c>
      <c r="F29" s="19">
        <f>[2]工作表1!Y75</f>
        <v>13889840</v>
      </c>
      <c r="G29" s="20">
        <v>365338</v>
      </c>
      <c r="H29" s="25" t="s">
        <v>63</v>
      </c>
      <c r="I29" s="25"/>
      <c r="J29" s="25"/>
      <c r="K29" s="25"/>
    </row>
    <row r="30" spans="1:11" x14ac:dyDescent="0.25">
      <c r="A30" s="33" t="s">
        <v>39</v>
      </c>
      <c r="B30" s="33"/>
      <c r="C30" s="22">
        <f t="shared" si="0"/>
        <v>116400</v>
      </c>
      <c r="D30" s="22">
        <v>78490</v>
      </c>
      <c r="E30" s="22">
        <v>37910</v>
      </c>
      <c r="F30" s="19">
        <f>[2]工作表1!Y76</f>
        <v>2812260</v>
      </c>
      <c r="G30" s="20">
        <v>39097</v>
      </c>
      <c r="H30" s="25" t="s">
        <v>62</v>
      </c>
      <c r="I30" s="25"/>
      <c r="J30" s="25"/>
      <c r="K30" s="25"/>
    </row>
    <row r="31" spans="1:11" x14ac:dyDescent="0.25">
      <c r="A31" s="33" t="s">
        <v>40</v>
      </c>
      <c r="B31" s="33"/>
      <c r="C31" s="22">
        <f t="shared" si="0"/>
        <v>242745</v>
      </c>
      <c r="D31" s="22" t="s">
        <v>67</v>
      </c>
      <c r="E31" s="22">
        <v>242745</v>
      </c>
      <c r="F31" s="22" t="s">
        <v>67</v>
      </c>
      <c r="G31" s="20">
        <v>199618</v>
      </c>
      <c r="H31" s="25" t="s">
        <v>61</v>
      </c>
      <c r="I31" s="25"/>
      <c r="J31" s="25"/>
      <c r="K31" s="25"/>
    </row>
    <row r="32" spans="1:11" x14ac:dyDescent="0.25">
      <c r="A32" s="34" t="s">
        <v>41</v>
      </c>
      <c r="B32" s="34"/>
      <c r="C32" s="22">
        <f t="shared" si="0"/>
        <v>346779</v>
      </c>
      <c r="D32" s="22">
        <v>221640</v>
      </c>
      <c r="E32" s="22">
        <v>125139</v>
      </c>
      <c r="F32" s="19">
        <f>[2]工作表1!Y78</f>
        <v>9622430</v>
      </c>
      <c r="G32" s="20">
        <v>285170</v>
      </c>
      <c r="H32" s="25" t="s">
        <v>57</v>
      </c>
      <c r="I32" s="25"/>
      <c r="J32" s="25"/>
      <c r="K32" s="25"/>
    </row>
    <row r="33" spans="1:11" x14ac:dyDescent="0.25">
      <c r="A33" s="34" t="s">
        <v>42</v>
      </c>
      <c r="B33" s="34"/>
      <c r="C33" s="22">
        <f t="shared" si="0"/>
        <v>277425</v>
      </c>
      <c r="D33" s="22" t="s">
        <v>67</v>
      </c>
      <c r="E33" s="22">
        <v>277425</v>
      </c>
      <c r="F33" s="22" t="s">
        <v>67</v>
      </c>
      <c r="G33" s="20">
        <v>228137</v>
      </c>
      <c r="H33" s="25" t="s">
        <v>61</v>
      </c>
      <c r="I33" s="25"/>
      <c r="J33" s="25"/>
      <c r="K33" s="25"/>
    </row>
    <row r="34" spans="1:11" x14ac:dyDescent="0.25">
      <c r="A34" s="34" t="s">
        <v>43</v>
      </c>
      <c r="B34" s="34"/>
      <c r="C34" s="22">
        <f t="shared" si="0"/>
        <v>759332</v>
      </c>
      <c r="D34" s="22">
        <v>520890</v>
      </c>
      <c r="E34" s="22">
        <v>238442</v>
      </c>
      <c r="F34" s="19">
        <f>[2]工作表1!Y80</f>
        <v>25430381</v>
      </c>
      <c r="G34" s="20">
        <v>803993</v>
      </c>
      <c r="H34" s="25" t="s">
        <v>54</v>
      </c>
      <c r="I34" s="25"/>
      <c r="J34" s="25"/>
      <c r="K34" s="25"/>
    </row>
    <row r="35" spans="1:11" ht="19.5" x14ac:dyDescent="0.3">
      <c r="A35" s="10" t="s">
        <v>44</v>
      </c>
      <c r="B35" s="11"/>
      <c r="C35" s="11"/>
      <c r="D35" s="11"/>
      <c r="E35" s="11"/>
      <c r="F35" s="11"/>
      <c r="G35" s="11"/>
      <c r="H35" s="11"/>
      <c r="I35" s="11"/>
      <c r="J35" s="11"/>
      <c r="K35" s="12"/>
    </row>
    <row r="36" spans="1:11" ht="19.5" x14ac:dyDescent="0.3">
      <c r="A36" s="10" t="s">
        <v>45</v>
      </c>
      <c r="B36" s="11"/>
      <c r="C36" s="11"/>
      <c r="D36" s="11"/>
      <c r="E36" s="11"/>
      <c r="F36" s="11"/>
      <c r="G36" s="11"/>
      <c r="H36" s="11"/>
      <c r="I36" s="11"/>
      <c r="J36" s="11"/>
      <c r="K36" s="13" t="s">
        <v>68</v>
      </c>
    </row>
    <row r="37" spans="1:11" ht="19.5" x14ac:dyDescent="0.3">
      <c r="A37" s="10" t="s">
        <v>46</v>
      </c>
      <c r="B37" s="11"/>
      <c r="C37" s="11"/>
      <c r="D37" s="11"/>
      <c r="E37" s="11"/>
      <c r="F37" s="11"/>
      <c r="G37" s="11"/>
      <c r="H37" s="11"/>
      <c r="I37" s="11"/>
      <c r="J37" s="11"/>
      <c r="K37" s="11"/>
    </row>
    <row r="38" spans="1:11" ht="19.5" x14ac:dyDescent="0.3">
      <c r="A38" s="10" t="s">
        <v>47</v>
      </c>
      <c r="B38" s="11"/>
      <c r="C38" s="11"/>
      <c r="D38" s="11"/>
      <c r="E38" s="11"/>
      <c r="F38" s="11"/>
      <c r="G38" s="11"/>
      <c r="H38" s="11"/>
      <c r="I38" s="11"/>
      <c r="J38" s="11"/>
      <c r="K38" s="11"/>
    </row>
    <row r="39" spans="1:11" ht="19.5" x14ac:dyDescent="0.3">
      <c r="A39" s="10"/>
      <c r="B39" s="11"/>
      <c r="C39" s="11"/>
      <c r="D39" s="11"/>
      <c r="E39" s="11"/>
      <c r="F39" s="11"/>
      <c r="G39" s="11"/>
      <c r="H39" s="11"/>
      <c r="I39" s="11"/>
      <c r="J39" s="11"/>
      <c r="K39" s="11"/>
    </row>
    <row r="40" spans="1:11" x14ac:dyDescent="0.25">
      <c r="A40" s="2" t="s">
        <v>48</v>
      </c>
      <c r="B40" s="2"/>
      <c r="C40" s="2"/>
      <c r="D40" s="14" t="s">
        <v>49</v>
      </c>
      <c r="E40" s="2"/>
      <c r="F40" s="7"/>
      <c r="G40" s="2" t="s">
        <v>50</v>
      </c>
      <c r="H40" s="2"/>
      <c r="I40" s="7"/>
      <c r="J40" s="9" t="s">
        <v>51</v>
      </c>
      <c r="K40" s="2"/>
    </row>
    <row r="41" spans="1:11" x14ac:dyDescent="0.25">
      <c r="A41" s="7"/>
      <c r="B41" s="2"/>
      <c r="C41" s="2"/>
      <c r="D41" s="14"/>
      <c r="E41" s="2"/>
      <c r="F41" s="2"/>
      <c r="G41" s="2" t="s">
        <v>52</v>
      </c>
      <c r="H41" s="2"/>
      <c r="I41" s="7"/>
      <c r="J41" s="2"/>
      <c r="K41" s="2"/>
    </row>
  </sheetData>
  <mergeCells count="60">
    <mergeCell ref="A33:B33"/>
    <mergeCell ref="A34:B34"/>
    <mergeCell ref="A30:B30"/>
    <mergeCell ref="H30:K30"/>
    <mergeCell ref="A31:B31"/>
    <mergeCell ref="A32:B32"/>
    <mergeCell ref="H31:K31"/>
    <mergeCell ref="H32:K32"/>
    <mergeCell ref="H33:K33"/>
    <mergeCell ref="H34:K34"/>
    <mergeCell ref="A27:B27"/>
    <mergeCell ref="H27:K27"/>
    <mergeCell ref="A28:B28"/>
    <mergeCell ref="H28:K28"/>
    <mergeCell ref="A29:B29"/>
    <mergeCell ref="H29:K29"/>
    <mergeCell ref="A24:B24"/>
    <mergeCell ref="A25:B25"/>
    <mergeCell ref="H25:K25"/>
    <mergeCell ref="A26:B26"/>
    <mergeCell ref="H26:K26"/>
    <mergeCell ref="H24:K24"/>
    <mergeCell ref="A21:B21"/>
    <mergeCell ref="A22:B22"/>
    <mergeCell ref="A23:B23"/>
    <mergeCell ref="H23:K23"/>
    <mergeCell ref="H21:K21"/>
    <mergeCell ref="H22:K22"/>
    <mergeCell ref="A18:B18"/>
    <mergeCell ref="A19:B19"/>
    <mergeCell ref="A20:B20"/>
    <mergeCell ref="H18:K18"/>
    <mergeCell ref="H19:K19"/>
    <mergeCell ref="H20:K20"/>
    <mergeCell ref="A17:B17"/>
    <mergeCell ref="H15:K15"/>
    <mergeCell ref="H16:K16"/>
    <mergeCell ref="H17:K17"/>
    <mergeCell ref="A14:B14"/>
    <mergeCell ref="A15:B15"/>
    <mergeCell ref="A16:B16"/>
    <mergeCell ref="H14:K14"/>
    <mergeCell ref="A11:B11"/>
    <mergeCell ref="H11:K11"/>
    <mergeCell ref="A12:B12"/>
    <mergeCell ref="H12:K12"/>
    <mergeCell ref="A13:B13"/>
    <mergeCell ref="H13:K13"/>
    <mergeCell ref="A9:B9"/>
    <mergeCell ref="H9:K9"/>
    <mergeCell ref="A10:B10"/>
    <mergeCell ref="H10:K10"/>
    <mergeCell ref="C2:I2"/>
    <mergeCell ref="A3:K3"/>
    <mergeCell ref="E5:G5"/>
    <mergeCell ref="A6:B8"/>
    <mergeCell ref="C6:E6"/>
    <mergeCell ref="F6:F8"/>
    <mergeCell ref="G6:G8"/>
    <mergeCell ref="H6:K8"/>
  </mergeCells>
  <phoneticPr fontId="8" type="noConversion"/>
  <pageMargins left="0.7" right="0.7" top="0.75" bottom="0.75" header="0.29999999999999993" footer="0.2999999999999999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2023-01-30T06:50:58Z</cp:lastPrinted>
  <dcterms:created xsi:type="dcterms:W3CDTF">2022-11-10T09:21:03Z</dcterms:created>
  <dcterms:modified xsi:type="dcterms:W3CDTF">2023-02-03T07:17:14Z</dcterms:modified>
</cp:coreProperties>
</file>