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290" windowWidth="8340" windowHeight="4790" activeTab="12"/>
  </bookViews>
  <sheets>
    <sheet name="10401" sheetId="1" r:id="rId1"/>
    <sheet name="10402" sheetId="2" r:id="rId2"/>
    <sheet name="10403" sheetId="3" r:id="rId3"/>
    <sheet name="10404" sheetId="4" r:id="rId4"/>
    <sheet name="10405" sheetId="5" r:id="rId5"/>
    <sheet name="10406" sheetId="6" r:id="rId6"/>
    <sheet name="10407" sheetId="7" r:id="rId7"/>
    <sheet name="10408" sheetId="8" r:id="rId8"/>
    <sheet name="10409" sheetId="9" r:id="rId9"/>
    <sheet name="10410" sheetId="10" r:id="rId10"/>
    <sheet name="10411" sheetId="11" r:id="rId11"/>
    <sheet name="10412" sheetId="12" r:id="rId12"/>
    <sheet name="104全年度" sheetId="13" r:id="rId13"/>
  </sheets>
  <externalReferences>
    <externalReference r:id="rId16"/>
  </externalReferences>
  <definedNames>
    <definedName name="_xlnm.Print_Area" localSheetId="0">'10401'!$A$1:$M$37</definedName>
    <definedName name="_xlnm.Print_Area" localSheetId="1">'10402'!$A$1:$M$37</definedName>
    <definedName name="_xlnm.Print_Area" localSheetId="2">'10403'!$A$1:$M$37</definedName>
    <definedName name="_xlnm.Print_Area" localSheetId="3">'10404'!$A$1:$M$37</definedName>
    <definedName name="_xlnm.Print_Area" localSheetId="4">'10405'!$A$1:$M$37</definedName>
    <definedName name="_xlnm.Print_Area" localSheetId="5">'10406'!$A$1:$M$37</definedName>
    <definedName name="_xlnm.Print_Area" localSheetId="6">'10407'!$A$1:$M$37</definedName>
    <definedName name="_xlnm.Print_Area" localSheetId="7">'10408'!$A$1:$M$37</definedName>
    <definedName name="_xlnm.Print_Area" localSheetId="8">'10409'!$A$1:$M$37</definedName>
    <definedName name="_xlnm.Print_Area" localSheetId="9">'10410'!$A$1:$M$37</definedName>
    <definedName name="_xlnm.Print_Area" localSheetId="10">'10411'!$A$1:$M$37</definedName>
    <definedName name="_xlnm.Print_Area" localSheetId="11">'10412'!$A$1:$M$37</definedName>
    <definedName name="_xlnm.Print_Area" localSheetId="12">'104全年度'!$A$1:$M$37</definedName>
    <definedName name="_xlnm.Print_Area">'D:\MyDocument\統計方案\觀光局\01\表格正確版\表格正確版\[97年觀光遊憩區遊客人次統計表(修正版)12月(1)980110.xls]95年04月'!#REF!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<sst xmlns="http://schemas.openxmlformats.org/spreadsheetml/2006/main" count="1329" uniqueCount="320">
  <si>
    <t>公開類</t>
  </si>
  <si>
    <t>編製機關</t>
  </si>
  <si>
    <t>表　　號</t>
  </si>
  <si>
    <t>審核</t>
  </si>
  <si>
    <t>主辦業務人員</t>
  </si>
  <si>
    <t>機關長官</t>
  </si>
  <si>
    <t>主辦統計人員</t>
  </si>
  <si>
    <t>填表</t>
  </si>
  <si>
    <t>臺南市政府觀光旅遊局</t>
  </si>
  <si>
    <t>月　報</t>
  </si>
  <si>
    <t xml:space="preserve"> 次月十五日以前編報</t>
  </si>
  <si>
    <t>2553-01-01</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</si>
  <si>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</si>
  <si>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</si>
  <si>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</si>
  <si>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</si>
  <si>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</si>
  <si>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</si>
  <si>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r>
      <t>　　　　　二</t>
    </r>
    <r>
      <rPr>
        <sz val="12"/>
        <rFont val="Times New Roman"/>
        <family val="1"/>
      </rPr>
      <t>.</t>
    </r>
    <r>
      <rPr>
        <sz val="12"/>
        <rFont val="標楷體"/>
        <family val="4"/>
      </rPr>
      <t>其他有關觀光遊憩區管理單位依據其旅遊資料填報。</t>
    </r>
  </si>
  <si>
    <t>上年同月
遊客人數</t>
  </si>
  <si>
    <t>非假日
D</t>
  </si>
  <si>
    <t>總計
=A+B
=C+D</t>
  </si>
  <si>
    <t>有門票
(需購票)
A</t>
  </si>
  <si>
    <t>無門票
(免費)
B</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</si>
  <si>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</si>
  <si>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</si>
  <si>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</si>
  <si>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七股鹽山</t>
  </si>
  <si>
    <t>北門遊客中心</t>
  </si>
  <si>
    <t>井仔腳瓦盤鹽田</t>
  </si>
  <si>
    <t>尖山埤江南渡假村</t>
  </si>
  <si>
    <t>烏山頭水庫風景區</t>
  </si>
  <si>
    <t>曾文水庫</t>
  </si>
  <si>
    <t>關仔嶺溫泉區</t>
  </si>
  <si>
    <t>虎頭埤風景區</t>
  </si>
  <si>
    <t>南元休閒農場</t>
  </si>
  <si>
    <t>走馬瀨農場</t>
  </si>
  <si>
    <t>烏樹林休閒園區</t>
  </si>
  <si>
    <t>頑皮世界</t>
  </si>
  <si>
    <t>南鯤鯓代天府</t>
  </si>
  <si>
    <t>麻豆代天府</t>
  </si>
  <si>
    <t>延平郡王祠</t>
  </si>
  <si>
    <t>臺南孔子廟</t>
  </si>
  <si>
    <t>祀典武廟</t>
  </si>
  <si>
    <t>五妃廟</t>
  </si>
  <si>
    <t>大天后宮</t>
  </si>
  <si>
    <t>安平小鎮</t>
  </si>
  <si>
    <t>門票數</t>
  </si>
  <si>
    <t>人工計數器</t>
  </si>
  <si>
    <t>停車數概估</t>
  </si>
  <si>
    <t>自動車流監視</t>
  </si>
  <si>
    <t xml:space="preserve">門票數  </t>
  </si>
  <si>
    <t xml:space="preserve">廟方估計 </t>
  </si>
  <si>
    <t>廟方估計</t>
  </si>
  <si>
    <t xml:space="preserve">人工計數器 </t>
  </si>
  <si>
    <t>赤崁樓</t>
  </si>
  <si>
    <t>臺南市政府主計處103年03月25日南市主統字第1030267242號函核定</t>
  </si>
  <si>
    <t>資料來源：一.本市依據轄區內民間登記有案之觀光遊憩區管理單位及所屬各觀光遊憩區管理單位填報之旅遊資料彙編。</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</si>
  <si>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</si>
  <si>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中華民國　104  年　1　月</t>
  </si>
  <si>
    <t>中華民國  104　年　2　月　11　日編報</t>
  </si>
  <si>
    <t>中華民國　104   年　2　月</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</si>
  <si>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</si>
  <si>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 (修正版)</t>
    </r>
  </si>
  <si>
    <t>中華民國  104　年　3　月　20　日編報</t>
  </si>
  <si>
    <t>Y</t>
  </si>
  <si>
    <t>中華民國　104   年　3   月</t>
  </si>
  <si>
    <t>中華民國  104   年  4   月  14   日編報</t>
  </si>
  <si>
    <t>中華民國　104   年　4   月</t>
  </si>
  <si>
    <t>中華民國  104　年　5　月  13　日編報</t>
  </si>
  <si>
    <t>臺南市政府觀光旅遊局</t>
  </si>
  <si>
    <t>月　報</t>
  </si>
  <si>
    <t xml:space="preserve"> 次月十五日以前編報</t>
  </si>
  <si>
    <t>臺南市政府主計處103年03月25日南市主統字第1030267242號函核定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</si>
  <si>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</si>
  <si>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</si>
  <si>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</si>
  <si>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</si>
  <si>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</si>
  <si>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</si>
  <si>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</si>
  <si>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</si>
  <si>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
=A+B
=C+D</t>
  </si>
  <si>
    <t>有門票
(需購票)
A</t>
  </si>
  <si>
    <t>無門票
(免費)
B</t>
  </si>
  <si>
    <t>假日
C</t>
  </si>
  <si>
    <t>非假日
D</t>
  </si>
  <si>
    <t>合計</t>
  </si>
  <si>
    <t>臺灣鹽業博物館</t>
  </si>
  <si>
    <t>門票數</t>
  </si>
  <si>
    <t>七股鹽山</t>
  </si>
  <si>
    <t>北門遊客中心</t>
  </si>
  <si>
    <t>人工計數器</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</si>
  <si>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</si>
  <si>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</si>
  <si>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</si>
  <si>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</si>
  <si>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</si>
  <si>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</si>
  <si>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</si>
  <si>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</si>
  <si>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</si>
  <si>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</si>
  <si>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</si>
  <si>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</si>
  <si>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</si>
  <si>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</si>
  <si>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</si>
  <si>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</si>
  <si>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</si>
  <si>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</si>
  <si>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</si>
  <si>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</si>
  <si>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</si>
  <si>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</si>
  <si>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</si>
  <si>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</si>
  <si>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</si>
  <si>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</si>
  <si>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r>
      <t>　　　　　二</t>
    </r>
    <r>
      <rPr>
        <sz val="12"/>
        <rFont val="Times New Roman"/>
        <family val="1"/>
      </rPr>
      <t>.</t>
    </r>
    <r>
      <rPr>
        <sz val="12"/>
        <rFont val="標楷體"/>
        <family val="4"/>
      </rPr>
      <t>其他有關觀光遊憩區管理單位依據其旅遊資料填報。</t>
    </r>
  </si>
  <si>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</si>
  <si>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</si>
  <si>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中華民國　104   年度</t>
  </si>
  <si>
    <t>業務主管人員</t>
  </si>
  <si>
    <t>機關首長</t>
  </si>
  <si>
    <t>備　　　　註　（計算旅客人次之方式或其他）</t>
  </si>
  <si>
    <t>中華民國104年5月</t>
  </si>
  <si>
    <t>中華民國104年6月11日編報</t>
  </si>
  <si>
    <t>中華民國　104   年　6   月</t>
  </si>
  <si>
    <t>中華民國  104   年  7   月  14   日編報</t>
  </si>
  <si>
    <t>臺南市政府主計處104年06月01日南市主統字第1040526400號函核定</t>
  </si>
  <si>
    <t>中華民國　104　年　7　月</t>
  </si>
  <si>
    <t>中華民國104年8月15日編報</t>
  </si>
  <si>
    <t>有門票
（需購票）
A</t>
  </si>
  <si>
    <t>無門票
（免費）
B</t>
  </si>
  <si>
    <t>門票收入（元）</t>
  </si>
  <si>
    <t>備註（計算旅客人次之方式或其他）</t>
  </si>
  <si>
    <r>
      <rPr>
        <sz val="12"/>
        <rFont val="標楷體"/>
        <family val="4"/>
      </rPr>
      <t>─</t>
    </r>
  </si>
  <si>
    <t>中華民國　104　年　8　月</t>
  </si>
  <si>
    <t>中華民國104年9月15日編報</t>
  </si>
  <si>
    <t>資料來源：一、本市依據轄區內民間登記有案之觀光遊憩區管理單位及所屬各觀光遊憩區管理單位填報之旅遊資料彙編。</t>
  </si>
  <si>
    <t>　　　　　二、其他有關觀光遊憩區管理單位依據其旅遊資料填報。</t>
  </si>
  <si>
    <t>─</t>
  </si>
  <si>
    <t>人工計數器（僅計算進入北門遊客中心內人數）</t>
  </si>
  <si>
    <t>中華民國　104　年　9　月</t>
  </si>
  <si>
    <t>中華民國 104 年 10 月 15 日編報</t>
  </si>
  <si>
    <t>臺南市政府主計處104年6月1日南市主統字第1040526400號函核定</t>
  </si>
  <si>
    <t>臺南市政府觀光旅遊局</t>
  </si>
  <si>
    <t>月　報</t>
  </si>
  <si>
    <t xml:space="preserve"> 次月十五日以前編報</t>
  </si>
  <si>
    <t>臺南市政府主計處104年6月1日南市主統字第1040526400號函核定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</si>
  <si>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</si>
  <si>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</si>
  <si>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中華民國　104　年　10　月</t>
  </si>
  <si>
    <t>單位：人次</t>
  </si>
  <si>
    <t>觀光遊憩區別</t>
  </si>
  <si>
    <t>遊客人次</t>
  </si>
  <si>
    <t>門票收入（元）</t>
  </si>
  <si>
    <t>上年同月
遊客人數</t>
  </si>
  <si>
    <t>備註（計算旅客人次之方式或其他）</t>
  </si>
  <si>
    <t>總計
=A+B
=C+D</t>
  </si>
  <si>
    <t>有門票
（需購票）
A</t>
  </si>
  <si>
    <t>無門票
（免費）
B</t>
  </si>
  <si>
    <t>假日
C</t>
  </si>
  <si>
    <t>非假日
D</t>
  </si>
  <si>
    <t>合計</t>
  </si>
  <si>
    <t>臺灣鹽業博物館</t>
  </si>
  <si>
    <t>門票數</t>
  </si>
  <si>
    <t>七股鹽山</t>
  </si>
  <si>
    <t>北門遊客中心</t>
  </si>
  <si>
    <t>人工計數器</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</si>
  <si>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</si>
  <si>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</si>
  <si>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</si>
  <si>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</si>
  <si>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</si>
  <si>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</si>
  <si>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</si>
  <si>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</si>
  <si>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</si>
  <si>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</si>
  <si>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</si>
  <si>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</si>
  <si>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</si>
  <si>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</si>
  <si>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</si>
  <si>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</si>
  <si>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</si>
  <si>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</si>
  <si>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</si>
  <si>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</si>
  <si>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</si>
  <si>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</si>
  <si>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</si>
  <si>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</si>
  <si>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</si>
  <si>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</si>
  <si>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</si>
  <si>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中華民國 104 年 11 月 13 日編報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</si>
  <si>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</si>
  <si>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</si>
  <si>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業務主管人員</t>
  </si>
  <si>
    <t>機關首長</t>
  </si>
  <si>
    <t>─</t>
  </si>
  <si>
    <t>─</t>
  </si>
  <si>
    <t>臺南市政府觀光旅遊局</t>
  </si>
  <si>
    <t>月　報</t>
  </si>
  <si>
    <t xml:space="preserve"> 次月十五日以前編報</t>
  </si>
  <si>
    <t>臺南市政府主計處104年6月1日南市主統字第1040526400號函核定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</si>
  <si>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</si>
  <si>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</si>
  <si>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中華民國　104　年　11　月</t>
  </si>
  <si>
    <t>單位：人次</t>
  </si>
  <si>
    <t>觀光遊憩區別</t>
  </si>
  <si>
    <t>遊客人次</t>
  </si>
  <si>
    <t>門票收入（元）</t>
  </si>
  <si>
    <t>上年同月
遊客人數</t>
  </si>
  <si>
    <t>備註（計算旅客人次之方式或其他）</t>
  </si>
  <si>
    <t>總計
=A+B
=C+D</t>
  </si>
  <si>
    <t>有門票
（需購票）
A</t>
  </si>
  <si>
    <t>無門票
（免費）
B</t>
  </si>
  <si>
    <t>假日
C</t>
  </si>
  <si>
    <t>非假日
D</t>
  </si>
  <si>
    <t>合計</t>
  </si>
  <si>
    <t>臺灣鹽業博物館</t>
  </si>
  <si>
    <t>休館</t>
  </si>
  <si>
    <t>門票數</t>
  </si>
  <si>
    <t>七股鹽山</t>
  </si>
  <si>
    <t>北門遊客中心</t>
  </si>
  <si>
    <t>人工計數器</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</si>
  <si>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</si>
  <si>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</si>
  <si>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</si>
  <si>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</si>
  <si>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</si>
  <si>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</si>
  <si>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</si>
  <si>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</si>
  <si>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</si>
  <si>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</si>
  <si>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</si>
  <si>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</si>
  <si>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</si>
  <si>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</si>
  <si>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</si>
  <si>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</si>
  <si>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</si>
  <si>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</si>
  <si>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</si>
  <si>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</si>
  <si>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</si>
  <si>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</si>
  <si>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</si>
  <si>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</si>
  <si>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</si>
  <si>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</si>
  <si>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</si>
  <si>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中華民國 104 年 11 月 15 日編報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</si>
  <si>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</si>
  <si>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</si>
  <si>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業務主管人員</t>
  </si>
  <si>
    <t>機關首長</t>
  </si>
  <si>
    <t>臺南市政府觀光旅遊局</t>
  </si>
  <si>
    <t>月　報</t>
  </si>
  <si>
    <t xml:space="preserve"> 次月十五日以前編報</t>
  </si>
  <si>
    <t>臺南市政府主計處104年6月1日南市主統字第1040526400號函核定</t>
  </si>
  <si>
    <t>2553-01-01-2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</si>
  <si>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</si>
  <si>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中華民國　104　年　12　月</t>
  </si>
  <si>
    <t>單位：人次</t>
  </si>
  <si>
    <t>觀光遊憩區別</t>
  </si>
  <si>
    <t>遊客人次</t>
  </si>
  <si>
    <t>門票收入（元）</t>
  </si>
  <si>
    <t>上年同月
遊客人數</t>
  </si>
  <si>
    <t>備註（計算旅客人次之方式或其他）</t>
  </si>
  <si>
    <t>總計
=A+B
=C+D</t>
  </si>
  <si>
    <t>有門票
（需購票）
A</t>
  </si>
  <si>
    <t>無門票
（免費）
B</t>
  </si>
  <si>
    <t>假日
C</t>
  </si>
  <si>
    <t>非假日
D</t>
  </si>
  <si>
    <t>合計</t>
  </si>
  <si>
    <t>臺灣鹽業博物館</t>
  </si>
  <si>
    <t>休館</t>
  </si>
  <si>
    <t>門票數</t>
  </si>
  <si>
    <t>七股鹽山</t>
  </si>
  <si>
    <t>北門遊客中心</t>
  </si>
  <si>
    <t>人工計數器</t>
  </si>
  <si>
    <t>井仔腳瓦盤鹽田</t>
  </si>
  <si>
    <t>停車數概估</t>
  </si>
  <si>
    <t>尖山埤江南渡假村</t>
  </si>
  <si>
    <t xml:space="preserve">門票數  </t>
  </si>
  <si>
    <t>烏山頭水庫風景區</t>
  </si>
  <si>
    <t>曾文水庫</t>
  </si>
  <si>
    <t>關仔嶺溫泉區</t>
  </si>
  <si>
    <t>自動車流監視</t>
  </si>
  <si>
    <t>虎頭埤風景區</t>
  </si>
  <si>
    <t>南元休閒農場</t>
  </si>
  <si>
    <t>走馬瀨農場</t>
  </si>
  <si>
    <t>烏樹林休閒園區</t>
  </si>
  <si>
    <t>頑皮世界</t>
  </si>
  <si>
    <t>南鯤鯓代天府</t>
  </si>
  <si>
    <t xml:space="preserve">廟方估計 </t>
  </si>
  <si>
    <t>麻豆代天府</t>
  </si>
  <si>
    <t>廟方估計</t>
  </si>
  <si>
    <t>延平郡王祠</t>
  </si>
  <si>
    <t>赤崁樓</t>
  </si>
  <si>
    <t>臺南孔子廟</t>
  </si>
  <si>
    <t xml:space="preserve">人工計數器 </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</si>
  <si>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</si>
  <si>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</si>
  <si>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</si>
  <si>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</si>
  <si>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</si>
  <si>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</si>
  <si>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t>中華民國 105 年 1 月 15 日編報</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</si>
  <si>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</si>
  <si>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</si>
  <si>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業務主管人員</t>
  </si>
  <si>
    <t>機關首長</t>
  </si>
  <si>
    <t>中華民國  105　年　1　月  25　日編報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</si>
</sst>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35">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u val="single"/>
      <sz val="22"/>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b/>
      <sz val="12"/>
      <color indexed="10"/>
      <name val="標楷體"/>
      <family val="4"/>
    </font>
    <font>
      <sz val="12"/>
      <color indexed="10"/>
      <name val="標楷體"/>
      <family val="4"/>
    </font>
    <font>
      <sz val="12"/>
      <name val="Century Schoolbook"/>
      <family val="1"/>
    </font>
    <font>
      <sz val="12"/>
      <name val="Century"/>
      <family val="1"/>
    </font>
    <font>
      <sz val="12"/>
      <name val="細明體"/>
      <family val="3"/>
    </font>
    <font>
      <sz val="10"/>
      <name val="細明體"/>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style="thin"/>
      <bottom/>
    </border>
    <border>
      <left/>
      <right style="thin"/>
      <top style="thin"/>
      <bottom/>
    </border>
    <border>
      <left style="thin"/>
      <right style="thin"/>
      <top style="thin"/>
      <bottom/>
    </border>
    <border>
      <left style="thin"/>
      <right/>
      <top style="thin"/>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6" fillId="16" borderId="0" applyNumberFormat="0" applyBorder="0" applyAlignment="0" applyProtection="0"/>
    <xf numFmtId="0" fontId="17" fillId="0" borderId="1" applyNumberFormat="0" applyFill="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17" borderId="8" applyNumberFormat="0" applyAlignment="0" applyProtection="0"/>
    <xf numFmtId="0" fontId="27" fillId="23" borderId="9" applyNumberFormat="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8" fillId="0" borderId="0" applyNumberFormat="0" applyFill="0" applyBorder="0" applyAlignment="0" applyProtection="0"/>
  </cellStyleXfs>
  <cellXfs count="211">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1" fillId="0" borderId="11" xfId="0" applyFont="1" applyBorder="1" applyAlignment="1">
      <alignment vertical="top"/>
    </xf>
    <xf numFmtId="0" fontId="3" fillId="0" borderId="0" xfId="0" applyFont="1" applyBorder="1" applyAlignment="1">
      <alignment horizontal="center" vertical="center"/>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0" fillId="0" borderId="0" xfId="0" applyFont="1" applyAlignment="1">
      <alignment vertical="center"/>
    </xf>
    <xf numFmtId="0" fontId="11" fillId="0" borderId="10" xfId="0" applyFont="1" applyBorder="1" applyAlignment="1">
      <alignment horizontal="center" vertical="center" wrapText="1"/>
    </xf>
    <xf numFmtId="0" fontId="0" fillId="16" borderId="0" xfId="0" applyFill="1" applyAlignment="1">
      <alignment/>
    </xf>
    <xf numFmtId="0" fontId="1" fillId="0" borderId="12" xfId="0" applyFont="1" applyFill="1" applyBorder="1" applyAlignment="1">
      <alignment horizontal="left"/>
    </xf>
    <xf numFmtId="0" fontId="0" fillId="0" borderId="13" xfId="0" applyFill="1" applyBorder="1" applyAlignment="1">
      <alignment horizontal="left" vertical="center"/>
    </xf>
    <xf numFmtId="202" fontId="1" fillId="0" borderId="14" xfId="0" applyNumberFormat="1" applyFont="1" applyFill="1" applyBorder="1" applyAlignment="1">
      <alignment horizontal="right"/>
    </xf>
    <xf numFmtId="0" fontId="1" fillId="0" borderId="11" xfId="0" applyFont="1" applyFill="1" applyBorder="1" applyAlignment="1">
      <alignment horizontal="left"/>
    </xf>
    <xf numFmtId="0" fontId="0" fillId="0" borderId="0" xfId="0" applyFill="1" applyAlignment="1">
      <alignment/>
    </xf>
    <xf numFmtId="202" fontId="1" fillId="0" borderId="14" xfId="0" applyNumberFormat="1" applyFont="1" applyFill="1" applyBorder="1" applyAlignment="1">
      <alignment/>
    </xf>
    <xf numFmtId="202" fontId="1" fillId="0" borderId="15" xfId="0" applyNumberFormat="1" applyFont="1" applyFill="1" applyBorder="1" applyAlignment="1">
      <alignment horizontal="right"/>
    </xf>
    <xf numFmtId="202" fontId="1" fillId="0" borderId="15" xfId="0" applyNumberFormat="1" applyFont="1" applyFill="1" applyBorder="1" applyAlignment="1">
      <alignment/>
    </xf>
    <xf numFmtId="202" fontId="1" fillId="0" borderId="10" xfId="0" applyNumberFormat="1" applyFont="1" applyFill="1" applyBorder="1" applyAlignment="1">
      <alignment horizontal="right"/>
    </xf>
    <xf numFmtId="0" fontId="13" fillId="0" borderId="12" xfId="0" applyFont="1" applyFill="1" applyBorder="1" applyAlignment="1">
      <alignment/>
    </xf>
    <xf numFmtId="0" fontId="1" fillId="0" borderId="13" xfId="0" applyFont="1" applyFill="1" applyBorder="1" applyAlignment="1">
      <alignment horizontal="left" vertical="center"/>
    </xf>
    <xf numFmtId="0" fontId="1" fillId="0" borderId="12" xfId="0" applyFont="1" applyFill="1" applyBorder="1" applyAlignment="1">
      <alignment/>
    </xf>
    <xf numFmtId="0" fontId="1" fillId="0" borderId="13" xfId="0" applyFont="1" applyFill="1" applyBorder="1" applyAlignment="1">
      <alignment/>
    </xf>
    <xf numFmtId="209" fontId="1" fillId="0" borderId="14" xfId="0" applyNumberFormat="1" applyFont="1" applyFill="1" applyBorder="1" applyAlignment="1">
      <alignment/>
    </xf>
    <xf numFmtId="42" fontId="1" fillId="0" borderId="11" xfId="0" applyNumberFormat="1" applyFont="1" applyFill="1" applyBorder="1" applyAlignment="1">
      <alignment/>
    </xf>
    <xf numFmtId="42" fontId="1" fillId="0" borderId="0" xfId="0" applyNumberFormat="1" applyFont="1" applyAlignment="1">
      <alignment/>
    </xf>
    <xf numFmtId="42" fontId="0" fillId="0" borderId="0" xfId="0" applyNumberFormat="1" applyAlignment="1">
      <alignment/>
    </xf>
    <xf numFmtId="202" fontId="1" fillId="0" borderId="14" xfId="0" applyNumberFormat="1" applyFont="1" applyBorder="1" applyAlignment="1">
      <alignment/>
    </xf>
    <xf numFmtId="202" fontId="1" fillId="0" borderId="10" xfId="0" applyNumberFormat="1" applyFont="1" applyFill="1" applyBorder="1" applyAlignment="1">
      <alignment/>
    </xf>
    <xf numFmtId="202" fontId="1" fillId="0" borderId="14" xfId="0" applyNumberFormat="1" applyFont="1" applyFill="1" applyBorder="1" applyAlignment="1">
      <alignment/>
    </xf>
    <xf numFmtId="44" fontId="1" fillId="0" borderId="11" xfId="0" applyNumberFormat="1" applyFont="1" applyFill="1" applyBorder="1" applyAlignment="1">
      <alignment/>
    </xf>
    <xf numFmtId="42" fontId="1" fillId="0" borderId="16" xfId="0" applyNumberFormat="1" applyFont="1" applyFill="1" applyBorder="1" applyAlignment="1">
      <alignment/>
    </xf>
    <xf numFmtId="44" fontId="1" fillId="0" borderId="16" xfId="0" applyNumberFormat="1" applyFont="1" applyFill="1" applyBorder="1" applyAlignment="1">
      <alignment/>
    </xf>
    <xf numFmtId="42" fontId="1" fillId="0" borderId="17" xfId="0" applyNumberFormat="1" applyFont="1" applyFill="1" applyBorder="1" applyAlignment="1">
      <alignment/>
    </xf>
    <xf numFmtId="44" fontId="1" fillId="0" borderId="17" xfId="0" applyNumberFormat="1" applyFont="1" applyFill="1" applyBorder="1" applyAlignment="1">
      <alignment/>
    </xf>
    <xf numFmtId="42" fontId="1" fillId="0" borderId="11" xfId="0" applyNumberFormat="1" applyFont="1" applyFill="1" applyBorder="1" applyAlignment="1">
      <alignment/>
    </xf>
    <xf numFmtId="202" fontId="1" fillId="0" borderId="13" xfId="0" applyNumberFormat="1" applyFont="1" applyFill="1" applyBorder="1" applyAlignment="1">
      <alignment horizontal="left"/>
    </xf>
    <xf numFmtId="3" fontId="1" fillId="0" borderId="10" xfId="0" applyNumberFormat="1" applyFont="1" applyBorder="1" applyAlignment="1">
      <alignment horizontal="right"/>
    </xf>
    <xf numFmtId="0" fontId="30" fillId="0" borderId="13" xfId="0" applyFont="1" applyFill="1" applyBorder="1" applyAlignment="1">
      <alignment/>
    </xf>
    <xf numFmtId="202" fontId="30" fillId="0" borderId="14" xfId="0" applyNumberFormat="1" applyFont="1" applyBorder="1" applyAlignment="1">
      <alignment/>
    </xf>
    <xf numFmtId="202" fontId="30" fillId="0" borderId="10" xfId="0" applyNumberFormat="1" applyFont="1" applyFill="1" applyBorder="1" applyAlignment="1">
      <alignment/>
    </xf>
    <xf numFmtId="0" fontId="29" fillId="0" borderId="12" xfId="0" applyFont="1" applyFill="1" applyBorder="1" applyAlignment="1">
      <alignment/>
    </xf>
    <xf numFmtId="41" fontId="1" fillId="0" borderId="14" xfId="0" applyNumberFormat="1" applyFont="1" applyBorder="1" applyAlignment="1">
      <alignment horizontal="right"/>
    </xf>
    <xf numFmtId="42" fontId="1" fillId="0" borderId="17" xfId="0" applyNumberFormat="1" applyFont="1" applyFill="1" applyBorder="1" applyAlignment="1">
      <alignment horizontal="right"/>
    </xf>
    <xf numFmtId="41" fontId="1" fillId="0" borderId="10" xfId="0" applyNumberFormat="1" applyFont="1" applyBorder="1" applyAlignment="1">
      <alignment horizontal="right"/>
    </xf>
    <xf numFmtId="0" fontId="0" fillId="0" borderId="11" xfId="0" applyBorder="1" applyAlignment="1">
      <alignment/>
    </xf>
    <xf numFmtId="41" fontId="1" fillId="0" borderId="14" xfId="0" applyNumberFormat="1" applyFont="1" applyFill="1" applyBorder="1" applyAlignment="1">
      <alignment horizontal="right"/>
    </xf>
    <xf numFmtId="42" fontId="1" fillId="0" borderId="11" xfId="0" applyNumberFormat="1" applyFont="1" applyFill="1" applyBorder="1" applyAlignment="1">
      <alignment horizontal="right"/>
    </xf>
    <xf numFmtId="41" fontId="1" fillId="0" borderId="15" xfId="0" applyNumberFormat="1" applyFont="1" applyFill="1" applyBorder="1" applyAlignment="1">
      <alignment/>
    </xf>
    <xf numFmtId="0" fontId="0" fillId="24" borderId="0" xfId="0" applyFill="1" applyAlignment="1">
      <alignment/>
    </xf>
    <xf numFmtId="41" fontId="1" fillId="0" borderId="15" xfId="0" applyNumberFormat="1" applyFont="1" applyFill="1" applyBorder="1" applyAlignment="1">
      <alignment horizontal="right"/>
    </xf>
    <xf numFmtId="42" fontId="1" fillId="0" borderId="16" xfId="0" applyNumberFormat="1" applyFont="1" applyFill="1" applyBorder="1" applyAlignment="1">
      <alignment horizontal="right"/>
    </xf>
    <xf numFmtId="41" fontId="1" fillId="0" borderId="10" xfId="0" applyNumberFormat="1" applyFont="1" applyFill="1" applyBorder="1" applyAlignment="1">
      <alignment horizontal="right"/>
    </xf>
    <xf numFmtId="0" fontId="1" fillId="0" borderId="0" xfId="0" applyFont="1" applyAlignment="1">
      <alignment horizontal="left" vertical="center"/>
    </xf>
    <xf numFmtId="0" fontId="0" fillId="0" borderId="0" xfId="0" applyFont="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vertical="top"/>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1" fillId="0" borderId="10" xfId="0" applyFont="1" applyBorder="1" applyAlignment="1">
      <alignment horizontal="center" vertical="center" wrapText="1"/>
    </xf>
    <xf numFmtId="202" fontId="31" fillId="0" borderId="19" xfId="0" applyNumberFormat="1" applyFont="1" applyBorder="1" applyAlignment="1">
      <alignment horizontal="right" vertical="center"/>
    </xf>
    <xf numFmtId="189" fontId="31" fillId="0" borderId="20" xfId="0" applyNumberFormat="1" applyFont="1" applyFill="1" applyBorder="1" applyAlignment="1">
      <alignment horizontal="right" vertical="center"/>
    </xf>
    <xf numFmtId="3" fontId="31" fillId="0" borderId="10" xfId="0" applyNumberFormat="1" applyFont="1" applyBorder="1" applyAlignment="1">
      <alignment horizontal="right" vertical="center"/>
    </xf>
    <xf numFmtId="0" fontId="0" fillId="0" borderId="18" xfId="0" applyBorder="1" applyAlignment="1">
      <alignment/>
    </xf>
    <xf numFmtId="10" fontId="0" fillId="0" borderId="0" xfId="0" applyNumberFormat="1" applyAlignment="1">
      <alignment/>
    </xf>
    <xf numFmtId="202" fontId="31" fillId="24" borderId="10" xfId="0" applyNumberFormat="1" applyFont="1" applyFill="1" applyBorder="1" applyAlignment="1">
      <alignment horizontal="right" vertical="center"/>
    </xf>
    <xf numFmtId="189" fontId="31" fillId="24" borderId="10" xfId="0" applyNumberFormat="1" applyFont="1" applyFill="1" applyBorder="1" applyAlignment="1">
      <alignment horizontal="right" vertical="center"/>
    </xf>
    <xf numFmtId="3" fontId="31" fillId="24" borderId="10" xfId="0" applyNumberFormat="1" applyFont="1" applyFill="1" applyBorder="1" applyAlignment="1">
      <alignment horizontal="right" vertical="center"/>
    </xf>
    <xf numFmtId="0" fontId="1" fillId="24" borderId="21" xfId="0" applyFont="1" applyFill="1" applyBorder="1" applyAlignment="1">
      <alignment horizontal="left" vertical="center"/>
    </xf>
    <xf numFmtId="0" fontId="1" fillId="24" borderId="22" xfId="0" applyFont="1" applyFill="1" applyBorder="1" applyAlignment="1">
      <alignment horizontal="left" vertical="center"/>
    </xf>
    <xf numFmtId="0" fontId="1" fillId="24" borderId="18" xfId="0" applyFont="1" applyFill="1" applyBorder="1" applyAlignment="1">
      <alignment horizontal="left" vertical="center"/>
    </xf>
    <xf numFmtId="202" fontId="31" fillId="0" borderId="10" xfId="35" applyNumberFormat="1" applyFont="1" applyFill="1" applyBorder="1" applyAlignment="1">
      <alignment horizontal="right" vertical="center" wrapText="1"/>
    </xf>
    <xf numFmtId="202" fontId="31" fillId="0" borderId="10" xfId="0" applyNumberFormat="1" applyFont="1" applyBorder="1" applyAlignment="1">
      <alignment horizontal="right" vertical="center"/>
    </xf>
    <xf numFmtId="202" fontId="31" fillId="0" borderId="10" xfId="0" applyNumberFormat="1" applyFont="1" applyFill="1" applyBorder="1" applyAlignment="1">
      <alignment horizontal="right" vertical="center"/>
    </xf>
    <xf numFmtId="189" fontId="31" fillId="0" borderId="10" xfId="0" applyNumberFormat="1" applyFont="1" applyFill="1" applyBorder="1" applyAlignment="1">
      <alignment horizontal="right" vertical="center"/>
    </xf>
    <xf numFmtId="0" fontId="1" fillId="0" borderId="21" xfId="0" applyFont="1" applyFill="1" applyBorder="1" applyAlignment="1">
      <alignment horizontal="left" vertical="center"/>
    </xf>
    <xf numFmtId="0" fontId="1" fillId="0" borderId="22" xfId="0" applyFont="1" applyFill="1" applyBorder="1" applyAlignment="1">
      <alignment horizontal="left" vertical="center"/>
    </xf>
    <xf numFmtId="0" fontId="1" fillId="0" borderId="18" xfId="0" applyFont="1" applyFill="1" applyBorder="1" applyAlignment="1">
      <alignment horizontal="left" vertical="center"/>
    </xf>
    <xf numFmtId="202" fontId="1" fillId="0" borderId="21" xfId="0" applyNumberFormat="1" applyFont="1" applyFill="1" applyBorder="1" applyAlignment="1">
      <alignment horizontal="left" vertical="center"/>
    </xf>
    <xf numFmtId="209" fontId="31" fillId="0" borderId="10" xfId="0" applyNumberFormat="1" applyFont="1" applyFill="1" applyBorder="1" applyAlignment="1">
      <alignment horizontal="right" vertical="center"/>
    </xf>
    <xf numFmtId="202" fontId="32" fillId="0" borderId="19" xfId="0" applyNumberFormat="1" applyFont="1" applyBorder="1" applyAlignment="1">
      <alignment horizontal="right" vertical="center"/>
    </xf>
    <xf numFmtId="189" fontId="32" fillId="0" borderId="18" xfId="0" applyNumberFormat="1" applyFont="1" applyFill="1" applyBorder="1" applyAlignment="1">
      <alignment horizontal="right" vertical="center"/>
    </xf>
    <xf numFmtId="202" fontId="32" fillId="0" borderId="10" xfId="0" applyNumberFormat="1" applyFont="1" applyBorder="1" applyAlignment="1">
      <alignment horizontal="right" vertical="center"/>
    </xf>
    <xf numFmtId="0" fontId="1" fillId="24" borderId="22" xfId="0" applyFont="1" applyFill="1" applyBorder="1" applyAlignment="1">
      <alignment horizontal="left"/>
    </xf>
    <xf numFmtId="202" fontId="32" fillId="24" borderId="19" xfId="0" applyNumberFormat="1" applyFont="1" applyFill="1" applyBorder="1" applyAlignment="1">
      <alignment horizontal="right" vertical="center"/>
    </xf>
    <xf numFmtId="189" fontId="32" fillId="24" borderId="18" xfId="0" applyNumberFormat="1" applyFont="1" applyFill="1" applyBorder="1" applyAlignment="1">
      <alignment horizontal="right" vertical="center"/>
    </xf>
    <xf numFmtId="202" fontId="32" fillId="24" borderId="10" xfId="0" applyNumberFormat="1" applyFont="1" applyFill="1" applyBorder="1" applyAlignment="1">
      <alignment horizontal="right" vertical="center"/>
    </xf>
    <xf numFmtId="0" fontId="1" fillId="24" borderId="18" xfId="0" applyFont="1" applyFill="1" applyBorder="1" applyAlignment="1">
      <alignment horizontal="left"/>
    </xf>
    <xf numFmtId="189" fontId="33" fillId="24" borderId="18" xfId="0" applyNumberFormat="1" applyFont="1" applyFill="1" applyBorder="1" applyAlignment="1">
      <alignment horizontal="right" vertical="center"/>
    </xf>
    <xf numFmtId="0" fontId="1" fillId="0" borderId="22" xfId="0" applyFont="1" applyFill="1" applyBorder="1" applyAlignment="1">
      <alignment horizontal="left"/>
    </xf>
    <xf numFmtId="202" fontId="32" fillId="0" borderId="20" xfId="0" applyNumberFormat="1" applyFont="1" applyFill="1" applyBorder="1" applyAlignment="1">
      <alignment horizontal="right" vertical="center"/>
    </xf>
    <xf numFmtId="202" fontId="32" fillId="0" borderId="10" xfId="0" applyNumberFormat="1" applyFont="1" applyFill="1" applyBorder="1" applyAlignment="1">
      <alignment horizontal="right" vertical="center"/>
    </xf>
    <xf numFmtId="189" fontId="32" fillId="0" borderId="23" xfId="0" applyNumberFormat="1" applyFont="1" applyFill="1" applyBorder="1" applyAlignment="1">
      <alignment horizontal="right" vertical="center"/>
    </xf>
    <xf numFmtId="0" fontId="1" fillId="0" borderId="18" xfId="0" applyFont="1" applyFill="1" applyBorder="1" applyAlignment="1">
      <alignment horizontal="left"/>
    </xf>
    <xf numFmtId="189" fontId="33" fillId="0" borderId="23" xfId="0" applyNumberFormat="1" applyFont="1" applyFill="1" applyBorder="1" applyAlignment="1">
      <alignment horizontal="right" vertical="center"/>
    </xf>
    <xf numFmtId="202" fontId="1" fillId="0" borderId="24" xfId="0" applyNumberFormat="1" applyFont="1" applyFill="1" applyBorder="1" applyAlignment="1">
      <alignment horizontal="left" vertical="center"/>
    </xf>
    <xf numFmtId="202" fontId="32" fillId="0" borderId="19" xfId="0" applyNumberFormat="1" applyFont="1" applyFill="1" applyBorder="1" applyAlignment="1">
      <alignment horizontal="right" vertical="center"/>
    </xf>
    <xf numFmtId="189" fontId="32" fillId="0" borderId="21" xfId="0" applyNumberFormat="1" applyFont="1" applyFill="1" applyBorder="1" applyAlignment="1">
      <alignment horizontal="right" vertical="center"/>
    </xf>
    <xf numFmtId="189" fontId="33" fillId="0" borderId="21" xfId="0" applyNumberFormat="1" applyFont="1" applyFill="1" applyBorder="1" applyAlignment="1">
      <alignment horizontal="right" vertical="center"/>
    </xf>
    <xf numFmtId="0" fontId="1" fillId="0" borderId="18" xfId="0" applyFont="1" applyBorder="1" applyAlignment="1">
      <alignment horizontal="left"/>
    </xf>
    <xf numFmtId="0" fontId="1" fillId="0" borderId="18" xfId="0" applyFont="1" applyBorder="1" applyAlignment="1">
      <alignment/>
    </xf>
    <xf numFmtId="0" fontId="0" fillId="0" borderId="18" xfId="0" applyFont="1" applyBorder="1" applyAlignment="1">
      <alignment/>
    </xf>
    <xf numFmtId="202" fontId="32" fillId="0" borderId="19" xfId="0" applyNumberFormat="1" applyFont="1" applyBorder="1" applyAlignment="1">
      <alignment horizontal="right"/>
    </xf>
    <xf numFmtId="189" fontId="32" fillId="0" borderId="18" xfId="0" applyNumberFormat="1" applyFont="1" applyFill="1" applyBorder="1" applyAlignment="1">
      <alignment horizontal="right"/>
    </xf>
    <xf numFmtId="202" fontId="32" fillId="0" borderId="10" xfId="0" applyNumberFormat="1" applyFont="1" applyBorder="1" applyAlignment="1">
      <alignment horizontal="right"/>
    </xf>
    <xf numFmtId="202" fontId="32" fillId="24" borderId="19" xfId="0" applyNumberFormat="1" applyFont="1" applyFill="1" applyBorder="1" applyAlignment="1">
      <alignment horizontal="right"/>
    </xf>
    <xf numFmtId="189" fontId="32" fillId="24" borderId="18" xfId="0" applyNumberFormat="1" applyFont="1" applyFill="1" applyBorder="1" applyAlignment="1">
      <alignment horizontal="right"/>
    </xf>
    <xf numFmtId="202" fontId="32" fillId="24" borderId="10" xfId="0" applyNumberFormat="1" applyFont="1" applyFill="1" applyBorder="1" applyAlignment="1">
      <alignment horizontal="right"/>
    </xf>
    <xf numFmtId="202" fontId="33" fillId="24" borderId="19" xfId="0" applyNumberFormat="1" applyFont="1" applyFill="1" applyBorder="1" applyAlignment="1">
      <alignment horizontal="right"/>
    </xf>
    <xf numFmtId="189" fontId="33" fillId="24" borderId="18" xfId="0" applyNumberFormat="1" applyFont="1" applyFill="1" applyBorder="1" applyAlignment="1">
      <alignment horizontal="right"/>
    </xf>
    <xf numFmtId="202" fontId="32" fillId="0" borderId="20" xfId="0" applyNumberFormat="1" applyFont="1" applyFill="1" applyBorder="1" applyAlignment="1">
      <alignment horizontal="right"/>
    </xf>
    <xf numFmtId="202" fontId="32" fillId="0" borderId="10" xfId="0" applyNumberFormat="1" applyFont="1" applyFill="1" applyBorder="1" applyAlignment="1">
      <alignment horizontal="right"/>
    </xf>
    <xf numFmtId="189" fontId="32" fillId="0" borderId="23" xfId="0" applyNumberFormat="1" applyFont="1" applyFill="1" applyBorder="1" applyAlignment="1">
      <alignment horizontal="right"/>
    </xf>
    <xf numFmtId="202" fontId="33" fillId="0" borderId="10" xfId="0" applyNumberFormat="1" applyFont="1" applyFill="1" applyBorder="1" applyAlignment="1">
      <alignment horizontal="right"/>
    </xf>
    <xf numFmtId="189" fontId="33" fillId="0" borderId="23" xfId="0" applyNumberFormat="1" applyFont="1" applyFill="1" applyBorder="1" applyAlignment="1">
      <alignment horizontal="right"/>
    </xf>
    <xf numFmtId="202" fontId="1" fillId="0" borderId="24" xfId="0" applyNumberFormat="1" applyFont="1" applyFill="1" applyBorder="1" applyAlignment="1">
      <alignment horizontal="left"/>
    </xf>
    <xf numFmtId="202" fontId="32" fillId="0" borderId="19" xfId="0" applyNumberFormat="1" applyFont="1" applyFill="1" applyBorder="1" applyAlignment="1">
      <alignment horizontal="right"/>
    </xf>
    <xf numFmtId="202" fontId="33" fillId="0" borderId="20" xfId="0" applyNumberFormat="1" applyFont="1" applyFill="1" applyBorder="1" applyAlignment="1">
      <alignment horizontal="right"/>
    </xf>
    <xf numFmtId="189" fontId="32" fillId="0" borderId="21" xfId="0" applyNumberFormat="1" applyFont="1" applyFill="1" applyBorder="1" applyAlignment="1">
      <alignment horizontal="right"/>
    </xf>
    <xf numFmtId="189" fontId="33" fillId="0" borderId="21" xfId="0" applyNumberFormat="1" applyFont="1" applyFill="1" applyBorder="1" applyAlignment="1">
      <alignment horizontal="right"/>
    </xf>
    <xf numFmtId="202" fontId="30" fillId="0" borderId="14" xfId="0" applyNumberFormat="1" applyFont="1" applyBorder="1" applyAlignment="1">
      <alignment horizontal="right"/>
    </xf>
    <xf numFmtId="202" fontId="1" fillId="24" borderId="14" xfId="0" applyNumberFormat="1" applyFont="1" applyFill="1" applyBorder="1" applyAlignment="1">
      <alignment horizontal="right"/>
    </xf>
    <xf numFmtId="202" fontId="30" fillId="0" borderId="15" xfId="0" applyNumberFormat="1" applyFont="1" applyFill="1" applyBorder="1" applyAlignment="1">
      <alignment horizontal="right"/>
    </xf>
    <xf numFmtId="202" fontId="1" fillId="0" borderId="10" xfId="0" applyNumberFormat="1" applyFont="1" applyBorder="1" applyAlignment="1">
      <alignment horizontal="right"/>
    </xf>
    <xf numFmtId="202" fontId="1" fillId="0" borderId="15" xfId="0" applyNumberFormat="1" applyFont="1" applyFill="1" applyBorder="1" applyAlignment="1">
      <alignment/>
    </xf>
    <xf numFmtId="42" fontId="1" fillId="0" borderId="15" xfId="0" applyNumberFormat="1" applyFont="1" applyFill="1" applyBorder="1" applyAlignment="1">
      <alignment/>
    </xf>
    <xf numFmtId="189" fontId="1" fillId="24" borderId="11" xfId="0" applyNumberFormat="1" applyFont="1" applyFill="1" applyBorder="1" applyAlignment="1">
      <alignment horizontal="right"/>
    </xf>
    <xf numFmtId="202" fontId="1" fillId="24" borderId="10" xfId="0" applyNumberFormat="1" applyFont="1" applyFill="1" applyBorder="1" applyAlignment="1">
      <alignment horizontal="right"/>
    </xf>
    <xf numFmtId="202" fontId="1" fillId="0" borderId="14" xfId="0" applyNumberFormat="1" applyFont="1" applyBorder="1" applyAlignment="1">
      <alignment horizontal="right"/>
    </xf>
    <xf numFmtId="189" fontId="1" fillId="0" borderId="16" xfId="0" applyNumberFormat="1" applyFont="1" applyFill="1" applyBorder="1" applyAlignment="1">
      <alignment horizontal="right"/>
    </xf>
    <xf numFmtId="189" fontId="1" fillId="0" borderId="17" xfId="0" applyNumberFormat="1" applyFont="1" applyFill="1" applyBorder="1" applyAlignment="1">
      <alignment horizontal="right"/>
    </xf>
    <xf numFmtId="189" fontId="1" fillId="0" borderId="11" xfId="0" applyNumberFormat="1" applyFont="1" applyFill="1" applyBorder="1" applyAlignment="1">
      <alignment horizontal="right"/>
    </xf>
    <xf numFmtId="202" fontId="34" fillId="24" borderId="19" xfId="0" applyNumberFormat="1" applyFont="1" applyFill="1" applyBorder="1" applyAlignment="1">
      <alignment horizontal="right"/>
    </xf>
    <xf numFmtId="202" fontId="33" fillId="0" borderId="25" xfId="35" applyNumberFormat="1" applyFont="1" applyFill="1" applyBorder="1" applyAlignment="1">
      <alignment horizontal="right" vertical="center" wrapText="1"/>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189" fontId="32" fillId="0" borderId="20" xfId="0" applyNumberFormat="1" applyFont="1" applyFill="1" applyBorder="1" applyAlignment="1">
      <alignment horizontal="right"/>
    </xf>
    <xf numFmtId="0" fontId="13" fillId="0" borderId="13" xfId="0" applyFont="1" applyFill="1" applyBorder="1" applyAlignment="1">
      <alignment horizontal="left"/>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Fill="1" applyBorder="1" applyAlignment="1">
      <alignment horizontal="left"/>
    </xf>
    <xf numFmtId="42" fontId="1" fillId="0" borderId="26" xfId="0" applyNumberFormat="1" applyFont="1" applyBorder="1" applyAlignment="1">
      <alignment horizontal="center" vertical="center"/>
    </xf>
    <xf numFmtId="42" fontId="1" fillId="0" borderId="15" xfId="0" applyNumberFormat="1"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3" fillId="0" borderId="12" xfId="0" applyFont="1" applyFill="1" applyBorder="1" applyAlignment="1">
      <alignment horizontal="left"/>
    </xf>
    <xf numFmtId="0" fontId="1" fillId="0" borderId="11" xfId="0" applyFont="1" applyBorder="1" applyAlignment="1">
      <alignment/>
    </xf>
    <xf numFmtId="0" fontId="1" fillId="0" borderId="14" xfId="0" applyFont="1" applyBorder="1" applyAlignment="1">
      <alignment/>
    </xf>
    <xf numFmtId="0" fontId="8" fillId="0" borderId="28" xfId="0" applyFont="1" applyBorder="1" applyAlignment="1">
      <alignment horizontal="center" vertical="center"/>
    </xf>
    <xf numFmtId="0" fontId="7" fillId="0" borderId="28"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3" fillId="0" borderId="12" xfId="0" applyFont="1" applyFill="1" applyBorder="1" applyAlignment="1">
      <alignment/>
    </xf>
    <xf numFmtId="0" fontId="13" fillId="0" borderId="13" xfId="0" applyFont="1" applyFill="1" applyBorder="1" applyAlignment="1">
      <alignment/>
    </xf>
    <xf numFmtId="0" fontId="1" fillId="0" borderId="11" xfId="0" applyFont="1" applyFill="1" applyBorder="1" applyAlignment="1">
      <alignment horizontal="left"/>
    </xf>
    <xf numFmtId="0" fontId="1" fillId="0" borderId="0" xfId="0" applyFont="1" applyAlignment="1">
      <alignment horizontal="right" vertical="center"/>
    </xf>
    <xf numFmtId="0" fontId="0" fillId="0" borderId="0" xfId="0" applyAlignment="1">
      <alignment/>
    </xf>
    <xf numFmtId="0" fontId="1" fillId="0" borderId="24" xfId="0" applyFont="1" applyFill="1" applyBorder="1" applyAlignment="1">
      <alignment horizontal="left" vertical="center"/>
    </xf>
    <xf numFmtId="0" fontId="1" fillId="0" borderId="10" xfId="0" applyFont="1" applyFill="1" applyBorder="1" applyAlignment="1">
      <alignment horizontal="left"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Fill="1" applyBorder="1" applyAlignment="1">
      <alignment vertical="center"/>
    </xf>
    <xf numFmtId="0" fontId="1" fillId="0" borderId="10" xfId="0" applyFont="1" applyFill="1" applyBorder="1" applyAlignment="1">
      <alignment vertical="center"/>
    </xf>
    <xf numFmtId="0" fontId="1" fillId="0" borderId="18" xfId="0" applyFont="1" applyBorder="1" applyAlignment="1">
      <alignment/>
    </xf>
    <xf numFmtId="0" fontId="1" fillId="0" borderId="19" xfId="0" applyFont="1" applyBorder="1" applyAlignment="1">
      <alignment/>
    </xf>
    <xf numFmtId="0" fontId="8" fillId="0" borderId="30" xfId="0" applyFont="1" applyBorder="1" applyAlignment="1">
      <alignment horizontal="center" vertical="center"/>
    </xf>
    <xf numFmtId="0" fontId="7" fillId="0" borderId="30" xfId="0" applyFont="1" applyBorder="1" applyAlignment="1">
      <alignment horizontal="center" vertical="center"/>
    </xf>
    <xf numFmtId="0" fontId="1" fillId="0" borderId="10"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9" xfId="0" applyFont="1" applyBorder="1" applyAlignment="1">
      <alignment horizontal="center" vertical="center"/>
    </xf>
    <xf numFmtId="42" fontId="1" fillId="0" borderId="32" xfId="0" applyNumberFormat="1" applyFont="1" applyBorder="1" applyAlignment="1">
      <alignment horizontal="center" vertical="center"/>
    </xf>
    <xf numFmtId="42" fontId="1" fillId="0" borderId="20" xfId="0" applyNumberFormat="1" applyFont="1" applyBorder="1" applyAlignment="1">
      <alignment horizontal="center" vertical="center"/>
    </xf>
    <xf numFmtId="0" fontId="1" fillId="0" borderId="33" xfId="0" applyFont="1" applyBorder="1" applyAlignment="1">
      <alignment horizontal="center" vertical="center"/>
    </xf>
    <xf numFmtId="0" fontId="1" fillId="0" borderId="23" xfId="0" applyFont="1" applyBorder="1" applyAlignment="1">
      <alignment horizontal="center" vertical="center"/>
    </xf>
    <xf numFmtId="0" fontId="0" fillId="0" borderId="10" xfId="0" applyBorder="1" applyAlignment="1">
      <alignment vertical="center"/>
    </xf>
    <xf numFmtId="0" fontId="1" fillId="24" borderId="24" xfId="0" applyFont="1" applyFill="1" applyBorder="1" applyAlignment="1">
      <alignment horizontal="left" vertical="center"/>
    </xf>
    <xf numFmtId="0" fontId="0" fillId="0" borderId="10" xfId="0" applyBorder="1" applyAlignment="1">
      <alignment horizontal="left" vertical="center"/>
    </xf>
    <xf numFmtId="0" fontId="0" fillId="0" borderId="10" xfId="0" applyFont="1" applyBorder="1" applyAlignment="1">
      <alignment vertical="center"/>
    </xf>
    <xf numFmtId="0" fontId="1" fillId="0" borderId="22" xfId="0" applyFont="1" applyFill="1" applyBorder="1" applyAlignment="1">
      <alignment/>
    </xf>
    <xf numFmtId="0" fontId="0" fillId="0" borderId="24" xfId="0" applyBorder="1" applyAlignment="1">
      <alignment/>
    </xf>
    <xf numFmtId="0" fontId="1" fillId="0" borderId="24" xfId="0" applyFont="1" applyFill="1" applyBorder="1" applyAlignment="1">
      <alignment/>
    </xf>
    <xf numFmtId="0" fontId="1" fillId="0" borderId="18" xfId="0" applyFont="1" applyBorder="1" applyAlignment="1">
      <alignment vertical="center"/>
    </xf>
    <xf numFmtId="0" fontId="1" fillId="0" borderId="22" xfId="0" applyFont="1" applyFill="1" applyBorder="1" applyAlignment="1">
      <alignment horizontal="left"/>
    </xf>
    <xf numFmtId="0" fontId="1" fillId="0" borderId="24" xfId="0" applyFont="1" applyFill="1" applyBorder="1" applyAlignment="1">
      <alignment horizontal="left"/>
    </xf>
    <xf numFmtId="0" fontId="1" fillId="24" borderId="22" xfId="0" applyFont="1" applyFill="1" applyBorder="1" applyAlignment="1">
      <alignment horizontal="left"/>
    </xf>
    <xf numFmtId="0" fontId="0" fillId="0" borderId="24" xfId="0" applyBorder="1" applyAlignment="1">
      <alignment horizontal="left"/>
    </xf>
    <xf numFmtId="0" fontId="0" fillId="0" borderId="24" xfId="0" applyFont="1" applyBorder="1" applyAlignment="1">
      <alignment horizontal="left"/>
    </xf>
    <xf numFmtId="0" fontId="0" fillId="0" borderId="24" xfId="0" applyFont="1" applyBorder="1" applyAlignment="1">
      <alignment/>
    </xf>
    <xf numFmtId="0" fontId="1" fillId="0" borderId="22" xfId="0" applyFont="1" applyFill="1" applyBorder="1" applyAlignment="1">
      <alignment horizontal="left"/>
    </xf>
    <xf numFmtId="0" fontId="0" fillId="0" borderId="24" xfId="0" applyFont="1" applyFill="1" applyBorder="1" applyAlignment="1">
      <alignment horizontal="left"/>
    </xf>
    <xf numFmtId="0" fontId="0" fillId="0" borderId="24" xfId="0" applyFill="1" applyBorder="1" applyAlignment="1">
      <alignment/>
    </xf>
  </cellXfs>
  <cellStyles count="12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102年臺南市主要觀光遊憩據點遊客人次統計(1-12月)" xfId="40"/>
    <cellStyle name="好_10402" xfId="41"/>
    <cellStyle name="好_10403" xfId="42"/>
    <cellStyle name="好_10404" xfId="43"/>
    <cellStyle name="好_10405" xfId="44"/>
    <cellStyle name="好_10406" xfId="45"/>
    <cellStyle name="好_10407" xfId="46"/>
    <cellStyle name="好_10408" xfId="47"/>
    <cellStyle name="好_10409" xfId="48"/>
    <cellStyle name="好_10410" xfId="49"/>
    <cellStyle name="好_10411" xfId="50"/>
    <cellStyle name="好_10412" xfId="51"/>
    <cellStyle name="好_104年1月統計方案報表程式_(臺南市主要觀光景點遊客人數統計" xfId="52"/>
    <cellStyle name="好_104年統計方案報表程式_(臺南市主要觀光景點遊客人數統計" xfId="53"/>
    <cellStyle name="好_主要觀光遊憩景點-統計方案報表程式_(會計)103年10月" xfId="54"/>
    <cellStyle name="好_空白表--旅館業督導管理" xfId="55"/>
    <cellStyle name="好_統計方案報表程式_(會計)103年_9月_-_台南市主要觀光遊憩景點遊客人數統計" xfId="56"/>
    <cellStyle name="好_統計方案報表程式_(會計)103年_9月_觀光遊憩景點" xfId="57"/>
    <cellStyle name="好_統計方案報表程式_(會計)103年11月_-_主要觀光遊憩據點遊客人次統計" xfId="58"/>
    <cellStyle name="好_統計方案報表程式_(會計)103年11月_-_觀光遊憩景點遊客人次統計" xfId="59"/>
    <cellStyle name="好_統計方案報表程式_(會計)103年7月_-_臺南市觀光遊憩景點遊客人數統計" xfId="60"/>
    <cellStyle name="好_統計方案報表程式_(會計)103年7月_主要觀光遊憩據點遊客人數統計" xfId="61"/>
    <cellStyle name="好_統計方案報表程式_(會計)103年8月_-_臺南市觀光景點遊客人數統計" xfId="62"/>
    <cellStyle name="好_統計方案報表程式_(會計)103年8月_臺南市主要觀光景點" xfId="63"/>
    <cellStyle name="好_統計方案報表程式-主要觀光遊憩景點_(會計)103年12月(1)" xfId="64"/>
    <cellStyle name="好_統計方案報表程式-觀光遊憩景點_(會計)103年12月" xfId="65"/>
    <cellStyle name="好_臺南市主要觀光遊憩據點遊客人次統計10302(1)" xfId="66"/>
    <cellStyle name="好_臺南市主要觀光遊憩據點遊客人次統計10303(3)" xfId="67"/>
    <cellStyle name="好_臺南市主要觀光遊憩據點遊客人次統計103年4月" xfId="68"/>
    <cellStyle name="好_臺南市主要觀光遊憩據點遊客人次統計201405" xfId="69"/>
    <cellStyle name="好_臺南市主要觀光遊憩據點遊客人次統計報表_103年6月" xfId="70"/>
    <cellStyle name="好_臺南市觀光遊憩景點遊客人次統計10302" xfId="71"/>
    <cellStyle name="好_臺南市觀光遊憩景點遊客人次統計103年3月" xfId="72"/>
    <cellStyle name="好_臺南市觀光遊憩景點遊客人次統計103年4月" xfId="73"/>
    <cellStyle name="好_臺南市觀光遊憩景點遊客人次統計201405 (1)" xfId="74"/>
    <cellStyle name="好_臺南市觀光遊憩景點遊客人次統計報表_103年6月" xfId="75"/>
    <cellStyle name="好_觀光遊憩景點-統計方案報表程式_(會計)103年10月" xfId="76"/>
    <cellStyle name="Percent" xfId="77"/>
    <cellStyle name="計算方式" xfId="78"/>
    <cellStyle name="Currency" xfId="79"/>
    <cellStyle name="Currency [0]" xfId="80"/>
    <cellStyle name="連結的儲存格" xfId="81"/>
    <cellStyle name="備註" xfId="82"/>
    <cellStyle name="Hyperlink" xfId="83"/>
    <cellStyle name="說明文字" xfId="84"/>
    <cellStyle name="輔色1" xfId="85"/>
    <cellStyle name="輔色2" xfId="86"/>
    <cellStyle name="輔色3" xfId="87"/>
    <cellStyle name="輔色4" xfId="88"/>
    <cellStyle name="輔色5" xfId="89"/>
    <cellStyle name="輔色6" xfId="90"/>
    <cellStyle name="標題" xfId="91"/>
    <cellStyle name="標題 1" xfId="92"/>
    <cellStyle name="標題 2" xfId="93"/>
    <cellStyle name="標題 3" xfId="94"/>
    <cellStyle name="標題 4" xfId="95"/>
    <cellStyle name="輸入" xfId="96"/>
    <cellStyle name="輸出" xfId="97"/>
    <cellStyle name="檢查儲存格" xfId="98"/>
    <cellStyle name="壞" xfId="99"/>
    <cellStyle name="壞_102年臺南市主要觀光遊憩據點遊客人次統計(1-12月)" xfId="100"/>
    <cellStyle name="壞_10402" xfId="101"/>
    <cellStyle name="壞_10403" xfId="102"/>
    <cellStyle name="壞_10404" xfId="103"/>
    <cellStyle name="壞_10405" xfId="104"/>
    <cellStyle name="壞_10406" xfId="105"/>
    <cellStyle name="壞_10407" xfId="106"/>
    <cellStyle name="壞_10408" xfId="107"/>
    <cellStyle name="壞_10409" xfId="108"/>
    <cellStyle name="壞_10410" xfId="109"/>
    <cellStyle name="壞_10411" xfId="110"/>
    <cellStyle name="壞_10412" xfId="111"/>
    <cellStyle name="壞_104年1月統計方案報表程式_(臺南市主要觀光景點遊客人數統計" xfId="112"/>
    <cellStyle name="壞_104年統計方案報表程式_(臺南市主要觀光景點遊客人數統計" xfId="113"/>
    <cellStyle name="壞_主要觀光遊憩景點-統計方案報表程式_(會計)103年10月" xfId="114"/>
    <cellStyle name="壞_空白表--旅館業督導管理" xfId="115"/>
    <cellStyle name="壞_統計方案報表程式_(會計)103年_9月_-_台南市主要觀光遊憩景點遊客人數統計" xfId="116"/>
    <cellStyle name="壞_統計方案報表程式_(會計)103年_9月_觀光遊憩景點" xfId="117"/>
    <cellStyle name="壞_統計方案報表程式_(會計)103年11月_-_主要觀光遊憩據點遊客人次統計" xfId="118"/>
    <cellStyle name="壞_統計方案報表程式_(會計)103年11月_-_觀光遊憩景點遊客人次統計" xfId="119"/>
    <cellStyle name="壞_統計方案報表程式_(會計)103年7月_-_臺南市觀光遊憩景點遊客人數統計" xfId="120"/>
    <cellStyle name="壞_統計方案報表程式_(會計)103年7月_主要觀光遊憩據點遊客人數統計" xfId="121"/>
    <cellStyle name="壞_統計方案報表程式_(會計)103年8月_-_臺南市觀光景點遊客人數統計" xfId="122"/>
    <cellStyle name="壞_統計方案報表程式_(會計)103年8月_臺南市主要觀光景點" xfId="123"/>
    <cellStyle name="壞_統計方案報表程式-主要觀光遊憩景點_(會計)103年12月(1)" xfId="124"/>
    <cellStyle name="壞_統計方案報表程式-觀光遊憩景點_(會計)103年12月" xfId="125"/>
    <cellStyle name="壞_臺南市主要觀光遊憩據點遊客人次統計10302(1)" xfId="126"/>
    <cellStyle name="壞_臺南市主要觀光遊憩據點遊客人次統計10303(3)" xfId="127"/>
    <cellStyle name="壞_臺南市主要觀光遊憩據點遊客人次統計103年4月" xfId="128"/>
    <cellStyle name="壞_臺南市主要觀光遊憩據點遊客人次統計201405" xfId="129"/>
    <cellStyle name="壞_臺南市主要觀光遊憩據點遊客人次統計報表_103年6月" xfId="130"/>
    <cellStyle name="壞_臺南市觀光遊憩景點遊客人次統計10302" xfId="131"/>
    <cellStyle name="壞_臺南市觀光遊憩景點遊客人次統計103年3月" xfId="132"/>
    <cellStyle name="壞_臺南市觀光遊憩景點遊客人次統計103年4月" xfId="133"/>
    <cellStyle name="壞_臺南市觀光遊憩景點遊客人次統計201405 (1)" xfId="134"/>
    <cellStyle name="壞_臺南市觀光遊憩景點遊客人次統計報表_103年6月" xfId="135"/>
    <cellStyle name="壞_觀光遊憩景點-統計方案報表程式_(會計)103年10月" xfId="136"/>
    <cellStyle name="警告文字" xfId="137"/>
  </cellStyles>
  <dxfs count="1">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zoomScalePageLayoutView="0" workbookViewId="0" topLeftCell="A28">
      <selection activeCell="H8" sqref="H8"/>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8</v>
      </c>
    </row>
    <row r="2" spans="1:12" s="6" customFormat="1" ht="16.5">
      <c r="A2" s="5" t="s">
        <v>9</v>
      </c>
      <c r="B2" s="7" t="s">
        <v>10</v>
      </c>
      <c r="C2" s="7"/>
      <c r="D2" s="161" t="s">
        <v>56</v>
      </c>
      <c r="E2" s="161"/>
      <c r="F2" s="161"/>
      <c r="G2" s="161"/>
      <c r="H2" s="161"/>
      <c r="I2" s="161"/>
      <c r="J2" s="162"/>
      <c r="K2" s="4" t="s">
        <v>2</v>
      </c>
      <c r="L2" s="13" t="s">
        <v>11</v>
      </c>
    </row>
    <row r="3" spans="1:12" ht="24" customHeight="1">
      <c r="A3" s="163" t="s">
        <v>24</v>
      </c>
      <c r="B3" s="164"/>
      <c r="C3" s="164"/>
      <c r="D3" s="164"/>
      <c r="E3" s="164"/>
      <c r="F3" s="164"/>
      <c r="G3" s="164"/>
      <c r="H3" s="164"/>
      <c r="I3" s="164"/>
      <c r="J3" s="164"/>
      <c r="K3" s="164"/>
      <c r="L3" s="164"/>
    </row>
    <row r="4" spans="1:11" ht="16.5">
      <c r="A4" s="1"/>
      <c r="B4" s="1"/>
      <c r="C4" s="1"/>
      <c r="D4" s="1"/>
      <c r="E4" s="1"/>
      <c r="F4" s="1"/>
      <c r="G4" s="1"/>
      <c r="H4" s="33"/>
      <c r="I4" s="1"/>
      <c r="J4" s="1"/>
      <c r="K4" s="1"/>
    </row>
    <row r="5" spans="2:12" ht="19.5">
      <c r="B5" s="8"/>
      <c r="C5" s="8"/>
      <c r="D5" s="8"/>
      <c r="E5" s="159" t="s">
        <v>59</v>
      </c>
      <c r="F5" s="159"/>
      <c r="G5" s="159"/>
      <c r="H5" s="159"/>
      <c r="I5" s="159"/>
      <c r="J5" s="8"/>
      <c r="K5" s="8"/>
      <c r="L5" s="9" t="s">
        <v>12</v>
      </c>
    </row>
    <row r="6" spans="1:12" s="6" customFormat="1" ht="24.75" customHeight="1">
      <c r="A6" s="157" t="s">
        <v>13</v>
      </c>
      <c r="B6" s="167"/>
      <c r="C6" s="166" t="s">
        <v>14</v>
      </c>
      <c r="D6" s="166"/>
      <c r="E6" s="166"/>
      <c r="F6" s="166"/>
      <c r="G6" s="166"/>
      <c r="H6" s="154" t="s">
        <v>15</v>
      </c>
      <c r="I6" s="165" t="s">
        <v>19</v>
      </c>
      <c r="J6" s="156" t="s">
        <v>16</v>
      </c>
      <c r="K6" s="157"/>
      <c r="L6" s="157"/>
    </row>
    <row r="7" spans="1:12" s="15" customFormat="1" ht="51">
      <c r="A7" s="159"/>
      <c r="B7" s="168"/>
      <c r="C7" s="14" t="s">
        <v>21</v>
      </c>
      <c r="D7" s="14" t="s">
        <v>22</v>
      </c>
      <c r="E7" s="14" t="s">
        <v>23</v>
      </c>
      <c r="F7" s="16" t="s">
        <v>25</v>
      </c>
      <c r="G7" s="16" t="s">
        <v>20</v>
      </c>
      <c r="H7" s="155"/>
      <c r="I7" s="165"/>
      <c r="J7" s="158"/>
      <c r="K7" s="159"/>
      <c r="L7" s="159"/>
    </row>
    <row r="8" spans="1:14" ht="24.75" customHeight="1">
      <c r="A8" s="151" t="s">
        <v>17</v>
      </c>
      <c r="B8" s="152"/>
      <c r="C8" s="35">
        <f aca="true" t="shared" si="0" ref="C8:H8">SUM(C9:C30)</f>
        <v>2016894</v>
      </c>
      <c r="D8" s="35">
        <f t="shared" si="0"/>
        <v>401410</v>
      </c>
      <c r="E8" s="35">
        <f t="shared" si="0"/>
        <v>1615484</v>
      </c>
      <c r="F8" s="35">
        <f t="shared" si="0"/>
        <v>1233217</v>
      </c>
      <c r="G8" s="35">
        <f t="shared" si="0"/>
        <v>783677</v>
      </c>
      <c r="H8" s="32">
        <f t="shared" si="0"/>
        <v>24291765</v>
      </c>
      <c r="I8" s="45">
        <v>1971019</v>
      </c>
      <c r="J8" s="161"/>
      <c r="K8" s="161"/>
      <c r="L8" s="161"/>
      <c r="N8" t="str">
        <f>IF(F8+G8=E8+D8,"Y","N")</f>
        <v>Y</v>
      </c>
    </row>
    <row r="9" spans="1:14" s="17" customFormat="1" ht="24.75" customHeight="1">
      <c r="A9" s="18" t="s">
        <v>26</v>
      </c>
      <c r="B9" s="19"/>
      <c r="C9" s="35">
        <v>5401</v>
      </c>
      <c r="D9" s="23">
        <v>5077</v>
      </c>
      <c r="E9" s="20">
        <v>324</v>
      </c>
      <c r="F9" s="20">
        <v>3395</v>
      </c>
      <c r="G9" s="20">
        <v>2006</v>
      </c>
      <c r="H9" s="32">
        <v>424005</v>
      </c>
      <c r="I9" s="45">
        <v>4536</v>
      </c>
      <c r="J9" s="21" t="s">
        <v>47</v>
      </c>
      <c r="K9" s="21"/>
      <c r="L9" s="21"/>
      <c r="M9" s="21"/>
      <c r="N9" s="17" t="str">
        <f aca="true" t="shared" si="1" ref="N9:N30">IF(F9+G9=E9+D9,"Y","N")</f>
        <v>Y</v>
      </c>
    </row>
    <row r="10" spans="1:14" s="22" customFormat="1" ht="24.75" customHeight="1">
      <c r="A10" s="18" t="s">
        <v>27</v>
      </c>
      <c r="B10" s="19"/>
      <c r="C10" s="35">
        <v>85584</v>
      </c>
      <c r="D10" s="23">
        <v>70310</v>
      </c>
      <c r="E10" s="23">
        <v>15274</v>
      </c>
      <c r="F10" s="23">
        <v>63643</v>
      </c>
      <c r="G10" s="23">
        <v>21941</v>
      </c>
      <c r="H10" s="32">
        <v>1743375</v>
      </c>
      <c r="I10" s="45">
        <v>49623</v>
      </c>
      <c r="J10" s="21" t="s">
        <v>47</v>
      </c>
      <c r="K10" s="21"/>
      <c r="L10" s="21"/>
      <c r="M10" s="21"/>
      <c r="N10" s="22" t="str">
        <f t="shared" si="1"/>
        <v>Y</v>
      </c>
    </row>
    <row r="11" spans="1:14" s="17" customFormat="1" ht="24.75" customHeight="1">
      <c r="A11" s="18" t="s">
        <v>28</v>
      </c>
      <c r="B11" s="19"/>
      <c r="C11" s="35">
        <v>111258</v>
      </c>
      <c r="D11" s="23">
        <v>0</v>
      </c>
      <c r="E11" s="20">
        <v>111258</v>
      </c>
      <c r="F11" s="20">
        <v>55621</v>
      </c>
      <c r="G11" s="20">
        <v>55637</v>
      </c>
      <c r="H11" s="38">
        <v>0</v>
      </c>
      <c r="I11" s="45">
        <v>17522</v>
      </c>
      <c r="J11" s="18" t="s">
        <v>48</v>
      </c>
      <c r="K11" s="21"/>
      <c r="L11" s="21"/>
      <c r="M11" s="21"/>
      <c r="N11" s="17" t="str">
        <f>IF(F11+G11=E11+D11,"Y","N")</f>
        <v>Y</v>
      </c>
    </row>
    <row r="12" spans="1:14" s="17" customFormat="1" ht="24.75" customHeight="1">
      <c r="A12" s="18" t="s">
        <v>29</v>
      </c>
      <c r="B12" s="19"/>
      <c r="C12" s="35">
        <v>22921</v>
      </c>
      <c r="D12" s="23">
        <v>0</v>
      </c>
      <c r="E12" s="23">
        <v>22921</v>
      </c>
      <c r="F12" s="23">
        <v>17271</v>
      </c>
      <c r="G12" s="23">
        <v>5650</v>
      </c>
      <c r="H12" s="38">
        <v>0</v>
      </c>
      <c r="I12" s="45">
        <v>18991</v>
      </c>
      <c r="J12" s="18" t="s">
        <v>49</v>
      </c>
      <c r="K12" s="21"/>
      <c r="L12" s="21"/>
      <c r="M12" s="21"/>
      <c r="N12" s="17" t="str">
        <f t="shared" si="1"/>
        <v>Y</v>
      </c>
    </row>
    <row r="13" spans="1:14" s="22" customFormat="1" ht="24.75" customHeight="1">
      <c r="A13" s="160" t="s">
        <v>30</v>
      </c>
      <c r="B13" s="150"/>
      <c r="C13" s="35">
        <v>26700</v>
      </c>
      <c r="D13" s="25">
        <v>17308</v>
      </c>
      <c r="E13" s="26">
        <v>9392</v>
      </c>
      <c r="F13" s="24">
        <v>8344</v>
      </c>
      <c r="G13" s="24">
        <v>18356</v>
      </c>
      <c r="H13" s="39">
        <v>728780</v>
      </c>
      <c r="I13" s="45">
        <v>15309</v>
      </c>
      <c r="J13" s="171" t="s">
        <v>51</v>
      </c>
      <c r="K13" s="171"/>
      <c r="L13" s="171"/>
      <c r="M13" s="171"/>
      <c r="N13" s="22" t="str">
        <f t="shared" si="1"/>
        <v>Y</v>
      </c>
    </row>
    <row r="14" spans="1:14" s="22" customFormat="1" ht="24.75" customHeight="1">
      <c r="A14" s="27" t="s">
        <v>31</v>
      </c>
      <c r="B14" s="28"/>
      <c r="C14" s="35">
        <v>15077</v>
      </c>
      <c r="D14" s="25">
        <v>14189</v>
      </c>
      <c r="E14" s="26">
        <v>888</v>
      </c>
      <c r="F14" s="24">
        <v>11004</v>
      </c>
      <c r="G14" s="24">
        <v>4073</v>
      </c>
      <c r="H14" s="39">
        <v>1462365</v>
      </c>
      <c r="I14" s="45">
        <v>10195</v>
      </c>
      <c r="J14" s="18" t="s">
        <v>47</v>
      </c>
      <c r="K14" s="21"/>
      <c r="L14" s="21"/>
      <c r="M14" s="21"/>
      <c r="N14" s="22" t="str">
        <f t="shared" si="1"/>
        <v>Y</v>
      </c>
    </row>
    <row r="15" spans="1:14" s="22" customFormat="1" ht="24.75" customHeight="1">
      <c r="A15" s="29" t="s">
        <v>32</v>
      </c>
      <c r="B15" s="28"/>
      <c r="C15" s="35">
        <v>15493</v>
      </c>
      <c r="D15" s="25">
        <v>15091</v>
      </c>
      <c r="E15" s="26">
        <v>402</v>
      </c>
      <c r="F15" s="24">
        <v>6652</v>
      </c>
      <c r="G15" s="24">
        <v>8841</v>
      </c>
      <c r="H15" s="39">
        <v>998057</v>
      </c>
      <c r="I15" s="45">
        <v>11688</v>
      </c>
      <c r="J15" s="18" t="s">
        <v>47</v>
      </c>
      <c r="K15" s="21"/>
      <c r="L15" s="21"/>
      <c r="M15" s="21"/>
      <c r="N15" s="22" t="str">
        <f t="shared" si="1"/>
        <v>Y</v>
      </c>
    </row>
    <row r="16" spans="1:14" s="22" customFormat="1" ht="24.75" customHeight="1">
      <c r="A16" s="27" t="s">
        <v>33</v>
      </c>
      <c r="B16" s="30"/>
      <c r="C16" s="35">
        <v>155876</v>
      </c>
      <c r="D16" s="26">
        <v>0</v>
      </c>
      <c r="E16" s="26">
        <v>155876</v>
      </c>
      <c r="F16" s="26">
        <v>106793</v>
      </c>
      <c r="G16" s="26">
        <v>49083</v>
      </c>
      <c r="H16" s="38">
        <v>0</v>
      </c>
      <c r="I16" s="45">
        <v>102589</v>
      </c>
      <c r="J16" s="44" t="s">
        <v>50</v>
      </c>
      <c r="K16" s="18"/>
      <c r="L16" s="18"/>
      <c r="M16" s="18"/>
      <c r="N16" s="22" t="str">
        <f t="shared" si="1"/>
        <v>Y</v>
      </c>
    </row>
    <row r="17" spans="1:14" s="22" customFormat="1" ht="24.75" customHeight="1">
      <c r="A17" s="27" t="s">
        <v>34</v>
      </c>
      <c r="B17" s="30"/>
      <c r="C17" s="35">
        <v>42522</v>
      </c>
      <c r="D17" s="31">
        <v>17611</v>
      </c>
      <c r="E17" s="31">
        <v>24911</v>
      </c>
      <c r="F17" s="31">
        <v>35748</v>
      </c>
      <c r="G17" s="31">
        <v>6774</v>
      </c>
      <c r="H17" s="39">
        <v>1166823</v>
      </c>
      <c r="I17" s="45">
        <v>32550</v>
      </c>
      <c r="J17" s="18" t="s">
        <v>47</v>
      </c>
      <c r="K17" s="18"/>
      <c r="L17" s="18"/>
      <c r="M17" s="18"/>
      <c r="N17" s="22" t="str">
        <f t="shared" si="1"/>
        <v>Y</v>
      </c>
    </row>
    <row r="18" spans="1:14" s="22" customFormat="1" ht="24.75" customHeight="1">
      <c r="A18" s="29" t="s">
        <v>35</v>
      </c>
      <c r="B18" s="30"/>
      <c r="C18" s="37">
        <v>7822</v>
      </c>
      <c r="D18" s="31">
        <v>7341</v>
      </c>
      <c r="E18" s="31">
        <v>481</v>
      </c>
      <c r="F18" s="31">
        <v>5091</v>
      </c>
      <c r="G18" s="31">
        <v>2731</v>
      </c>
      <c r="H18" s="39">
        <v>1776910</v>
      </c>
      <c r="I18" s="45">
        <v>7642</v>
      </c>
      <c r="J18" s="18" t="s">
        <v>47</v>
      </c>
      <c r="K18" s="18"/>
      <c r="L18" s="18"/>
      <c r="M18" s="18"/>
      <c r="N18" s="22" t="str">
        <f t="shared" si="1"/>
        <v>Y</v>
      </c>
    </row>
    <row r="19" spans="1:14" s="22" customFormat="1" ht="24.75" customHeight="1">
      <c r="A19" s="27" t="s">
        <v>36</v>
      </c>
      <c r="B19" s="30"/>
      <c r="C19" s="35">
        <v>37349</v>
      </c>
      <c r="D19" s="25">
        <v>29370</v>
      </c>
      <c r="E19" s="25">
        <v>7979</v>
      </c>
      <c r="F19" s="25">
        <v>28099</v>
      </c>
      <c r="G19" s="25">
        <v>9250</v>
      </c>
      <c r="H19" s="39">
        <v>3563220</v>
      </c>
      <c r="I19" s="45">
        <v>63459</v>
      </c>
      <c r="J19" s="18" t="s">
        <v>47</v>
      </c>
      <c r="K19" s="18"/>
      <c r="L19" s="18"/>
      <c r="M19" s="18"/>
      <c r="N19" s="22" t="str">
        <f>IF(F19+G19=E19+D19,"Y","N")</f>
        <v>Y</v>
      </c>
    </row>
    <row r="20" spans="1:14" s="22" customFormat="1" ht="24.75" customHeight="1">
      <c r="A20" s="27" t="s">
        <v>37</v>
      </c>
      <c r="B20" s="30"/>
      <c r="C20" s="35">
        <v>7240</v>
      </c>
      <c r="D20" s="25">
        <v>0</v>
      </c>
      <c r="E20" s="25">
        <v>7240</v>
      </c>
      <c r="F20" s="25">
        <v>6069</v>
      </c>
      <c r="G20" s="25">
        <v>1171</v>
      </c>
      <c r="H20" s="40">
        <v>0</v>
      </c>
      <c r="I20" s="45">
        <v>6085</v>
      </c>
      <c r="J20" s="18" t="s">
        <v>47</v>
      </c>
      <c r="K20" s="18"/>
      <c r="L20" s="18"/>
      <c r="M20" s="18"/>
      <c r="N20" s="22" t="str">
        <f t="shared" si="1"/>
        <v>Y</v>
      </c>
    </row>
    <row r="21" spans="1:14" s="22" customFormat="1" ht="24.75" customHeight="1">
      <c r="A21" s="169" t="s">
        <v>38</v>
      </c>
      <c r="B21" s="170"/>
      <c r="C21" s="35">
        <v>11563</v>
      </c>
      <c r="D21" s="25">
        <v>11281</v>
      </c>
      <c r="E21" s="25">
        <v>282</v>
      </c>
      <c r="F21" s="25">
        <v>6713</v>
      </c>
      <c r="G21" s="25">
        <v>4850</v>
      </c>
      <c r="H21" s="39">
        <v>4507840</v>
      </c>
      <c r="I21" s="45">
        <v>14563</v>
      </c>
      <c r="J21" s="153" t="s">
        <v>51</v>
      </c>
      <c r="K21" s="153"/>
      <c r="L21" s="153"/>
      <c r="M21" s="153"/>
      <c r="N21" s="22" t="str">
        <f t="shared" si="1"/>
        <v>Y</v>
      </c>
    </row>
    <row r="22" spans="1:14" s="22" customFormat="1" ht="24.75" customHeight="1">
      <c r="A22" s="169" t="s">
        <v>39</v>
      </c>
      <c r="B22" s="170"/>
      <c r="C22" s="35">
        <v>702900</v>
      </c>
      <c r="D22" s="25">
        <v>0</v>
      </c>
      <c r="E22" s="25">
        <v>702900</v>
      </c>
      <c r="F22" s="25">
        <v>421740</v>
      </c>
      <c r="G22" s="25">
        <v>281160</v>
      </c>
      <c r="H22" s="40">
        <v>0</v>
      </c>
      <c r="I22" s="45">
        <v>800500</v>
      </c>
      <c r="J22" s="153" t="s">
        <v>52</v>
      </c>
      <c r="K22" s="153"/>
      <c r="L22" s="153"/>
      <c r="M22" s="153"/>
      <c r="N22" s="22" t="str">
        <f t="shared" si="1"/>
        <v>Y</v>
      </c>
    </row>
    <row r="23" spans="1:14" s="22" customFormat="1" ht="24.75" customHeight="1">
      <c r="A23" s="27" t="s">
        <v>40</v>
      </c>
      <c r="B23" s="30"/>
      <c r="C23" s="35">
        <v>316200</v>
      </c>
      <c r="D23" s="25">
        <v>0</v>
      </c>
      <c r="E23" s="25">
        <v>316200</v>
      </c>
      <c r="F23" s="25">
        <v>189720</v>
      </c>
      <c r="G23" s="25">
        <v>126480</v>
      </c>
      <c r="H23" s="40">
        <v>0</v>
      </c>
      <c r="I23" s="45">
        <v>332844</v>
      </c>
      <c r="J23" s="18" t="s">
        <v>53</v>
      </c>
      <c r="K23" s="18"/>
      <c r="L23" s="18"/>
      <c r="M23" s="18"/>
      <c r="N23" s="22" t="str">
        <f aca="true" t="shared" si="2" ref="N23:N29">IF(F23+G23=E23+D23,"Y","N")</f>
        <v>Y</v>
      </c>
    </row>
    <row r="24" spans="1:14" s="22" customFormat="1" ht="24.75" customHeight="1">
      <c r="A24" s="27" t="s">
        <v>41</v>
      </c>
      <c r="B24" s="30"/>
      <c r="C24" s="35">
        <v>19264</v>
      </c>
      <c r="D24" s="26">
        <v>0</v>
      </c>
      <c r="E24" s="26">
        <v>19264</v>
      </c>
      <c r="F24" s="26">
        <v>9158</v>
      </c>
      <c r="G24" s="26">
        <v>10106</v>
      </c>
      <c r="H24" s="40">
        <v>0</v>
      </c>
      <c r="I24" s="45">
        <v>15305</v>
      </c>
      <c r="J24" s="18" t="s">
        <v>48</v>
      </c>
      <c r="K24" s="18"/>
      <c r="L24" s="18"/>
      <c r="M24" s="18"/>
      <c r="N24" s="22" t="str">
        <f t="shared" si="2"/>
        <v>Y</v>
      </c>
    </row>
    <row r="25" spans="1:14" s="22" customFormat="1" ht="24.75" customHeight="1">
      <c r="A25" s="169" t="s">
        <v>55</v>
      </c>
      <c r="B25" s="170"/>
      <c r="C25" s="35">
        <v>84674</v>
      </c>
      <c r="D25" s="36">
        <v>61736</v>
      </c>
      <c r="E25" s="36">
        <v>22938</v>
      </c>
      <c r="F25" s="36">
        <v>48052</v>
      </c>
      <c r="G25" s="36">
        <v>36622</v>
      </c>
      <c r="H25" s="41">
        <v>2280425</v>
      </c>
      <c r="I25" s="45">
        <v>76167</v>
      </c>
      <c r="J25" s="153" t="s">
        <v>51</v>
      </c>
      <c r="K25" s="153"/>
      <c r="L25" s="153"/>
      <c r="M25" s="153"/>
      <c r="N25" s="22" t="str">
        <f t="shared" si="2"/>
        <v>Y</v>
      </c>
    </row>
    <row r="26" spans="1:14" s="22" customFormat="1" ht="24.75" customHeight="1">
      <c r="A26" s="169" t="s">
        <v>42</v>
      </c>
      <c r="B26" s="170"/>
      <c r="C26" s="35">
        <v>30516</v>
      </c>
      <c r="D26" s="36">
        <v>20744</v>
      </c>
      <c r="E26" s="36">
        <v>9772</v>
      </c>
      <c r="F26" s="36">
        <v>19407</v>
      </c>
      <c r="G26" s="36">
        <v>11109</v>
      </c>
      <c r="H26" s="39">
        <v>508415</v>
      </c>
      <c r="I26" s="45">
        <v>22084</v>
      </c>
      <c r="J26" s="153" t="s">
        <v>54</v>
      </c>
      <c r="K26" s="153"/>
      <c r="L26" s="153"/>
      <c r="M26" s="153"/>
      <c r="N26" s="22" t="str">
        <f t="shared" si="2"/>
        <v>Y</v>
      </c>
    </row>
    <row r="27" spans="1:14" s="22" customFormat="1" ht="24.75" customHeight="1">
      <c r="A27" s="169" t="s">
        <v>43</v>
      </c>
      <c r="B27" s="170"/>
      <c r="C27" s="35">
        <v>61812</v>
      </c>
      <c r="D27" s="36">
        <v>0</v>
      </c>
      <c r="E27" s="36">
        <v>61812</v>
      </c>
      <c r="F27" s="36">
        <v>35078</v>
      </c>
      <c r="G27" s="36">
        <v>26734</v>
      </c>
      <c r="H27" s="42">
        <v>0</v>
      </c>
      <c r="I27" s="45">
        <v>48000</v>
      </c>
      <c r="J27" s="18" t="s">
        <v>48</v>
      </c>
      <c r="K27" s="18"/>
      <c r="L27" s="18"/>
      <c r="M27" s="18"/>
      <c r="N27" s="22" t="str">
        <f t="shared" si="2"/>
        <v>Y</v>
      </c>
    </row>
    <row r="28" spans="1:14" s="22" customFormat="1" ht="24.75" customHeight="1">
      <c r="A28" s="27" t="s">
        <v>44</v>
      </c>
      <c r="B28" s="30"/>
      <c r="C28" s="35">
        <v>5807</v>
      </c>
      <c r="D28" s="36">
        <v>0</v>
      </c>
      <c r="E28" s="36">
        <v>5807</v>
      </c>
      <c r="F28" s="36">
        <v>2940</v>
      </c>
      <c r="G28" s="36">
        <v>2867</v>
      </c>
      <c r="H28" s="42">
        <v>0</v>
      </c>
      <c r="I28" s="45">
        <v>6756</v>
      </c>
      <c r="J28" s="18" t="s">
        <v>48</v>
      </c>
      <c r="K28" s="18"/>
      <c r="L28" s="18"/>
      <c r="M28" s="18"/>
      <c r="N28" s="22" t="str">
        <f t="shared" si="2"/>
        <v>Y</v>
      </c>
    </row>
    <row r="29" spans="1:14" s="22" customFormat="1" ht="24.75" customHeight="1">
      <c r="A29" s="27" t="s">
        <v>45</v>
      </c>
      <c r="B29" s="30"/>
      <c r="C29" s="35">
        <v>70279</v>
      </c>
      <c r="D29" s="36">
        <v>0</v>
      </c>
      <c r="E29" s="36">
        <v>70279</v>
      </c>
      <c r="F29" s="36">
        <v>39883</v>
      </c>
      <c r="G29" s="36">
        <v>30396</v>
      </c>
      <c r="H29" s="42">
        <v>0</v>
      </c>
      <c r="I29" s="45">
        <v>160000</v>
      </c>
      <c r="J29" s="18" t="s">
        <v>48</v>
      </c>
      <c r="K29" s="18"/>
      <c r="L29" s="18"/>
      <c r="M29" s="18"/>
      <c r="N29" s="22" t="str">
        <f t="shared" si="2"/>
        <v>Y</v>
      </c>
    </row>
    <row r="30" spans="1:14" s="22" customFormat="1" ht="24.75" customHeight="1">
      <c r="A30" s="27" t="s">
        <v>46</v>
      </c>
      <c r="B30" s="30"/>
      <c r="C30" s="35">
        <v>180636</v>
      </c>
      <c r="D30" s="36">
        <v>131352</v>
      </c>
      <c r="E30" s="36">
        <v>49284</v>
      </c>
      <c r="F30" s="36">
        <v>112796</v>
      </c>
      <c r="G30" s="36">
        <v>67840</v>
      </c>
      <c r="H30" s="43">
        <v>5131550</v>
      </c>
      <c r="I30" s="45">
        <v>154611</v>
      </c>
      <c r="J30" s="153" t="s">
        <v>51</v>
      </c>
      <c r="K30" s="153"/>
      <c r="L30" s="153"/>
      <c r="M30" s="153"/>
      <c r="N30" s="22" t="str">
        <f t="shared" si="1"/>
        <v>Y</v>
      </c>
    </row>
    <row r="31" spans="1:12" ht="24.75" customHeight="1">
      <c r="A31" s="3" t="s">
        <v>57</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60</v>
      </c>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7</v>
      </c>
      <c r="B35" s="1"/>
      <c r="C35" s="1"/>
      <c r="D35" s="2" t="s">
        <v>3</v>
      </c>
      <c r="E35" s="1"/>
      <c r="F35" s="2"/>
      <c r="G35" s="1" t="s">
        <v>4</v>
      </c>
      <c r="J35" s="9" t="s">
        <v>5</v>
      </c>
      <c r="L35" s="1"/>
    </row>
    <row r="36" spans="1:12" s="6" customFormat="1" ht="16.5">
      <c r="A36" s="1"/>
      <c r="B36" s="1"/>
      <c r="C36" s="1"/>
      <c r="D36" s="2"/>
      <c r="E36" s="1"/>
      <c r="F36" s="2"/>
      <c r="G36" s="1"/>
      <c r="J36" s="1"/>
      <c r="K36" s="9"/>
      <c r="L36" s="1"/>
    </row>
    <row r="37" spans="2:12" s="6" customFormat="1" ht="16.5">
      <c r="B37" s="1"/>
      <c r="C37" s="1"/>
      <c r="D37" s="2" t="s">
        <v>3</v>
      </c>
      <c r="E37" s="1"/>
      <c r="G37" s="1" t="s">
        <v>6</v>
      </c>
      <c r="H37" s="1"/>
      <c r="J37" s="1"/>
      <c r="K37" s="1"/>
      <c r="L37" s="1"/>
    </row>
    <row r="38" spans="1:12" ht="19.5">
      <c r="A38" s="1"/>
      <c r="B38" s="1"/>
      <c r="C38" s="1"/>
      <c r="E38" s="10"/>
      <c r="G38" s="10"/>
      <c r="H38" s="33"/>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38"/>
  <sheetViews>
    <sheetView showGridLines="0" zoomScaleSheetLayoutView="100" workbookViewId="0" topLeftCell="A22">
      <selection activeCell="E16" sqref="E16"/>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63" t="s">
        <v>0</v>
      </c>
      <c r="B1" s="1"/>
      <c r="C1" s="1"/>
      <c r="D1" s="1"/>
      <c r="E1" s="1"/>
      <c r="F1" s="1"/>
      <c r="G1" s="1"/>
      <c r="H1" s="33"/>
      <c r="I1" s="1"/>
      <c r="J1" s="1"/>
      <c r="K1" s="64" t="s">
        <v>1</v>
      </c>
      <c r="L1" s="64" t="s">
        <v>147</v>
      </c>
    </row>
    <row r="2" spans="1:12" s="6" customFormat="1" ht="16.5">
      <c r="A2" s="63" t="s">
        <v>148</v>
      </c>
      <c r="B2" s="65" t="s">
        <v>149</v>
      </c>
      <c r="C2" s="65"/>
      <c r="D2" s="180" t="s">
        <v>150</v>
      </c>
      <c r="E2" s="180"/>
      <c r="F2" s="180"/>
      <c r="G2" s="180"/>
      <c r="H2" s="180"/>
      <c r="I2" s="180"/>
      <c r="J2" s="181"/>
      <c r="K2" s="64" t="s">
        <v>2</v>
      </c>
      <c r="L2" s="66" t="s">
        <v>151</v>
      </c>
    </row>
    <row r="3" spans="1:12" ht="24" customHeight="1">
      <c r="A3" s="182" t="s">
        <v>152</v>
      </c>
      <c r="B3" s="183"/>
      <c r="C3" s="183"/>
      <c r="D3" s="183"/>
      <c r="E3" s="183"/>
      <c r="F3" s="183"/>
      <c r="G3" s="183"/>
      <c r="H3" s="183"/>
      <c r="I3" s="183"/>
      <c r="J3" s="183"/>
      <c r="K3" s="183"/>
      <c r="L3" s="183"/>
    </row>
    <row r="4" spans="1:11" ht="16.5">
      <c r="A4" s="1"/>
      <c r="B4" s="1"/>
      <c r="C4" s="1"/>
      <c r="D4" s="1"/>
      <c r="E4" s="1"/>
      <c r="F4" s="1"/>
      <c r="G4" s="1"/>
      <c r="H4" s="33"/>
      <c r="I4" s="1"/>
      <c r="J4" s="1"/>
      <c r="K4" s="1"/>
    </row>
    <row r="5" spans="2:12" ht="19.5">
      <c r="B5" s="8"/>
      <c r="C5" s="8"/>
      <c r="D5" s="8"/>
      <c r="E5" s="185" t="s">
        <v>153</v>
      </c>
      <c r="F5" s="185"/>
      <c r="G5" s="185"/>
      <c r="H5" s="185"/>
      <c r="I5" s="185"/>
      <c r="J5" s="8"/>
      <c r="K5" s="8"/>
      <c r="L5" s="9" t="s">
        <v>154</v>
      </c>
    </row>
    <row r="6" spans="1:12" s="6" customFormat="1" ht="24.75" customHeight="1">
      <c r="A6" s="187" t="s">
        <v>155</v>
      </c>
      <c r="B6" s="188"/>
      <c r="C6" s="186" t="s">
        <v>156</v>
      </c>
      <c r="D6" s="186"/>
      <c r="E6" s="186"/>
      <c r="F6" s="186"/>
      <c r="G6" s="186"/>
      <c r="H6" s="190" t="s">
        <v>157</v>
      </c>
      <c r="I6" s="184" t="s">
        <v>158</v>
      </c>
      <c r="J6" s="192" t="s">
        <v>159</v>
      </c>
      <c r="K6" s="187"/>
      <c r="L6" s="187"/>
    </row>
    <row r="7" spans="1:12" s="15" customFormat="1" ht="51">
      <c r="A7" s="185"/>
      <c r="B7" s="189"/>
      <c r="C7" s="67" t="s">
        <v>160</v>
      </c>
      <c r="D7" s="67" t="s">
        <v>161</v>
      </c>
      <c r="E7" s="67" t="s">
        <v>162</v>
      </c>
      <c r="F7" s="68" t="s">
        <v>163</v>
      </c>
      <c r="G7" s="68" t="s">
        <v>164</v>
      </c>
      <c r="H7" s="191"/>
      <c r="I7" s="184"/>
      <c r="J7" s="193"/>
      <c r="K7" s="185"/>
      <c r="L7" s="185"/>
    </row>
    <row r="8" spans="1:15" ht="24.75" customHeight="1">
      <c r="A8" s="176" t="s">
        <v>165</v>
      </c>
      <c r="B8" s="177"/>
      <c r="C8" s="31">
        <v>1782639</v>
      </c>
      <c r="D8" s="133">
        <v>157992</v>
      </c>
      <c r="E8" s="133">
        <v>1624647</v>
      </c>
      <c r="F8" s="133">
        <v>1060377</v>
      </c>
      <c r="G8" s="133">
        <v>722262</v>
      </c>
      <c r="H8" s="134">
        <v>12311294</v>
      </c>
      <c r="I8" s="24">
        <v>2406057</v>
      </c>
      <c r="J8" s="180"/>
      <c r="K8" s="180"/>
      <c r="L8" s="180"/>
      <c r="M8" s="72"/>
      <c r="N8" t="s">
        <v>65</v>
      </c>
      <c r="O8" s="73">
        <v>-0.026556970548682342</v>
      </c>
    </row>
    <row r="9" spans="1:15" s="17" customFormat="1" ht="24.75" customHeight="1">
      <c r="A9" s="204" t="s">
        <v>166</v>
      </c>
      <c r="B9" s="206"/>
      <c r="C9" s="130">
        <v>1584</v>
      </c>
      <c r="D9" s="130">
        <v>1474</v>
      </c>
      <c r="E9" s="130">
        <v>110</v>
      </c>
      <c r="F9" s="130">
        <v>863</v>
      </c>
      <c r="G9" s="130">
        <v>721</v>
      </c>
      <c r="H9" s="135">
        <v>124790</v>
      </c>
      <c r="I9" s="136">
        <v>5517</v>
      </c>
      <c r="J9" s="96" t="s">
        <v>167</v>
      </c>
      <c r="K9" s="96"/>
      <c r="L9" s="96"/>
      <c r="M9" s="96"/>
      <c r="N9" s="57" t="s">
        <v>65</v>
      </c>
      <c r="O9" s="73">
        <v>-0.5202564102564102</v>
      </c>
    </row>
    <row r="10" spans="1:15" s="22" customFormat="1" ht="24.75" customHeight="1">
      <c r="A10" s="204" t="s">
        <v>168</v>
      </c>
      <c r="B10" s="205"/>
      <c r="C10" s="130">
        <v>27079</v>
      </c>
      <c r="D10" s="130">
        <v>21134</v>
      </c>
      <c r="E10" s="130">
        <v>5945</v>
      </c>
      <c r="F10" s="130">
        <v>18391</v>
      </c>
      <c r="G10" s="130">
        <v>8688</v>
      </c>
      <c r="H10" s="135">
        <v>525625</v>
      </c>
      <c r="I10" s="136">
        <v>64239</v>
      </c>
      <c r="J10" s="96" t="s">
        <v>167</v>
      </c>
      <c r="K10" s="96"/>
      <c r="L10" s="96"/>
      <c r="M10" s="96"/>
      <c r="N10" s="57" t="s">
        <v>65</v>
      </c>
      <c r="O10" s="73">
        <v>0.06095199076315692</v>
      </c>
    </row>
    <row r="11" spans="1:15" s="17" customFormat="1" ht="24.75" customHeight="1">
      <c r="A11" s="204" t="s">
        <v>169</v>
      </c>
      <c r="B11" s="205"/>
      <c r="C11" s="130">
        <v>66714</v>
      </c>
      <c r="D11" s="130" t="s">
        <v>204</v>
      </c>
      <c r="E11" s="130">
        <v>66714</v>
      </c>
      <c r="F11" s="130">
        <v>49175</v>
      </c>
      <c r="G11" s="130">
        <v>17539</v>
      </c>
      <c r="H11" s="130" t="s">
        <v>204</v>
      </c>
      <c r="I11" s="136">
        <v>303835</v>
      </c>
      <c r="J11" s="92" t="s">
        <v>170</v>
      </c>
      <c r="K11" s="96"/>
      <c r="L11" s="96"/>
      <c r="M11" s="96"/>
      <c r="N11" s="57" t="e">
        <v>#VALUE!</v>
      </c>
      <c r="O11" s="73">
        <v>1.619407992842231</v>
      </c>
    </row>
    <row r="12" spans="1:15" s="17" customFormat="1" ht="24.75" customHeight="1">
      <c r="A12" s="204" t="s">
        <v>171</v>
      </c>
      <c r="B12" s="205"/>
      <c r="C12" s="130">
        <v>7652</v>
      </c>
      <c r="D12" s="130" t="s">
        <v>204</v>
      </c>
      <c r="E12" s="130">
        <v>7652</v>
      </c>
      <c r="F12" s="130">
        <v>4006</v>
      </c>
      <c r="G12" s="130">
        <v>3646</v>
      </c>
      <c r="H12" s="130" t="s">
        <v>204</v>
      </c>
      <c r="I12" s="136">
        <v>15634</v>
      </c>
      <c r="J12" s="92" t="s">
        <v>172</v>
      </c>
      <c r="K12" s="96"/>
      <c r="L12" s="96"/>
      <c r="M12" s="96"/>
      <c r="N12" s="57" t="e">
        <v>#VALUE!</v>
      </c>
      <c r="O12" s="73">
        <v>0.5690220463538722</v>
      </c>
    </row>
    <row r="13" spans="1:15" s="22" customFormat="1" ht="24.75" customHeight="1">
      <c r="A13" s="202" t="s">
        <v>173</v>
      </c>
      <c r="B13" s="203"/>
      <c r="C13" s="137">
        <v>16556</v>
      </c>
      <c r="D13" s="24">
        <v>10953</v>
      </c>
      <c r="E13" s="26">
        <v>5603</v>
      </c>
      <c r="F13" s="24">
        <v>5436</v>
      </c>
      <c r="G13" s="24">
        <v>11120</v>
      </c>
      <c r="H13" s="138">
        <v>500989</v>
      </c>
      <c r="I13" s="132">
        <v>41068</v>
      </c>
      <c r="J13" s="102" t="s">
        <v>174</v>
      </c>
      <c r="K13" s="102"/>
      <c r="L13" s="102"/>
      <c r="M13" s="102"/>
      <c r="N13" s="22" t="s">
        <v>65</v>
      </c>
      <c r="O13" s="73">
        <v>-0.14882685391334133</v>
      </c>
    </row>
    <row r="14" spans="1:15" s="22" customFormat="1" ht="24.75" customHeight="1">
      <c r="A14" s="198" t="s">
        <v>175</v>
      </c>
      <c r="B14" s="207"/>
      <c r="C14" s="137">
        <v>12210</v>
      </c>
      <c r="D14" s="24">
        <v>10777</v>
      </c>
      <c r="E14" s="26">
        <v>1433</v>
      </c>
      <c r="F14" s="24">
        <v>8355</v>
      </c>
      <c r="G14" s="24">
        <v>3855</v>
      </c>
      <c r="H14" s="138">
        <v>1231540</v>
      </c>
      <c r="I14" s="132">
        <v>34645</v>
      </c>
      <c r="J14" s="98" t="s">
        <v>167</v>
      </c>
      <c r="K14" s="102"/>
      <c r="L14" s="102"/>
      <c r="M14" s="102"/>
      <c r="N14" s="22" t="s">
        <v>65</v>
      </c>
      <c r="O14" s="73">
        <v>-0.03803170752837217</v>
      </c>
    </row>
    <row r="15" spans="1:15" s="22" customFormat="1" ht="24.75" customHeight="1">
      <c r="A15" s="198" t="s">
        <v>176</v>
      </c>
      <c r="B15" s="199"/>
      <c r="C15" s="137">
        <v>9197</v>
      </c>
      <c r="D15" s="24">
        <v>8999</v>
      </c>
      <c r="E15" s="26">
        <v>198</v>
      </c>
      <c r="F15" s="24">
        <v>2882</v>
      </c>
      <c r="G15" s="24">
        <v>6315</v>
      </c>
      <c r="H15" s="138">
        <v>623015</v>
      </c>
      <c r="I15" s="132">
        <v>19819</v>
      </c>
      <c r="J15" s="98" t="s">
        <v>167</v>
      </c>
      <c r="K15" s="102"/>
      <c r="L15" s="102"/>
      <c r="M15" s="102"/>
      <c r="N15" s="22" t="s">
        <v>65</v>
      </c>
      <c r="O15" s="73">
        <v>-0.3778557294477424</v>
      </c>
    </row>
    <row r="16" spans="1:15" s="22" customFormat="1" ht="24.75" customHeight="1">
      <c r="A16" s="198" t="s">
        <v>177</v>
      </c>
      <c r="B16" s="199"/>
      <c r="C16" s="137">
        <v>61172</v>
      </c>
      <c r="D16" s="130" t="s">
        <v>204</v>
      </c>
      <c r="E16" s="137">
        <v>61172</v>
      </c>
      <c r="F16" s="26">
        <v>36703</v>
      </c>
      <c r="G16" s="26">
        <v>24469</v>
      </c>
      <c r="H16" s="130" t="s">
        <v>204</v>
      </c>
      <c r="I16" s="132">
        <v>47201</v>
      </c>
      <c r="J16" s="124" t="s">
        <v>178</v>
      </c>
      <c r="K16" s="98"/>
      <c r="L16" s="98"/>
      <c r="M16" s="98"/>
      <c r="N16" s="22" t="e">
        <v>#VALUE!</v>
      </c>
      <c r="O16" s="73">
        <v>-0.14570358802611527</v>
      </c>
    </row>
    <row r="17" spans="1:15" s="22" customFormat="1" ht="24.75" customHeight="1">
      <c r="A17" s="198" t="s">
        <v>179</v>
      </c>
      <c r="B17" s="199"/>
      <c r="C17" s="137">
        <v>21035</v>
      </c>
      <c r="D17" s="20">
        <v>10520</v>
      </c>
      <c r="E17" s="20">
        <v>10515</v>
      </c>
      <c r="F17" s="20">
        <v>13767</v>
      </c>
      <c r="G17" s="20">
        <v>7268</v>
      </c>
      <c r="H17" s="138">
        <v>597925</v>
      </c>
      <c r="I17" s="132">
        <v>31867</v>
      </c>
      <c r="J17" s="98" t="s">
        <v>167</v>
      </c>
      <c r="K17" s="98"/>
      <c r="L17" s="98"/>
      <c r="M17" s="98"/>
      <c r="N17" s="22" t="s">
        <v>65</v>
      </c>
      <c r="O17" s="73">
        <v>-0.19470267671101138</v>
      </c>
    </row>
    <row r="18" spans="1:15" s="22" customFormat="1" ht="24.75" customHeight="1">
      <c r="A18" s="198" t="s">
        <v>180</v>
      </c>
      <c r="B18" s="199"/>
      <c r="C18" s="137">
        <v>2935</v>
      </c>
      <c r="D18" s="20">
        <v>2072</v>
      </c>
      <c r="E18" s="20">
        <v>863</v>
      </c>
      <c r="F18" s="20">
        <v>2457</v>
      </c>
      <c r="G18" s="20">
        <v>478</v>
      </c>
      <c r="H18" s="138">
        <v>554020</v>
      </c>
      <c r="I18" s="132">
        <v>8815</v>
      </c>
      <c r="J18" s="98" t="s">
        <v>167</v>
      </c>
      <c r="K18" s="98"/>
      <c r="L18" s="98"/>
      <c r="M18" s="98"/>
      <c r="N18" s="22" t="s">
        <v>65</v>
      </c>
      <c r="O18" s="73">
        <v>-0.06565776930409914</v>
      </c>
    </row>
    <row r="19" spans="1:15" s="22" customFormat="1" ht="24.75" customHeight="1">
      <c r="A19" s="198" t="s">
        <v>181</v>
      </c>
      <c r="B19" s="199"/>
      <c r="C19" s="137">
        <v>11508</v>
      </c>
      <c r="D19" s="24">
        <v>6946</v>
      </c>
      <c r="E19" s="24">
        <v>4562</v>
      </c>
      <c r="F19" s="24">
        <v>9976</v>
      </c>
      <c r="G19" s="24">
        <v>1532</v>
      </c>
      <c r="H19" s="138">
        <v>909750</v>
      </c>
      <c r="I19" s="132">
        <v>39772</v>
      </c>
      <c r="J19" s="98" t="s">
        <v>167</v>
      </c>
      <c r="K19" s="98"/>
      <c r="L19" s="98"/>
      <c r="M19" s="98"/>
      <c r="N19" s="22" t="s">
        <v>65</v>
      </c>
      <c r="O19" s="73">
        <v>-0.463584560799914</v>
      </c>
    </row>
    <row r="20" spans="1:15" s="22" customFormat="1" ht="24.75" customHeight="1">
      <c r="A20" s="198" t="s">
        <v>182</v>
      </c>
      <c r="B20" s="199"/>
      <c r="C20" s="137">
        <v>3284</v>
      </c>
      <c r="D20" s="130" t="s">
        <v>204</v>
      </c>
      <c r="E20" s="24">
        <v>3284</v>
      </c>
      <c r="F20" s="24">
        <v>2321</v>
      </c>
      <c r="G20" s="24">
        <v>963</v>
      </c>
      <c r="H20" s="130" t="s">
        <v>204</v>
      </c>
      <c r="I20" s="132">
        <v>8147</v>
      </c>
      <c r="J20" s="98" t="s">
        <v>167</v>
      </c>
      <c r="K20" s="98"/>
      <c r="L20" s="98"/>
      <c r="M20" s="98"/>
      <c r="N20" s="22" t="e">
        <v>#VALUE!</v>
      </c>
      <c r="O20" s="73">
        <v>-0.33376394597768644</v>
      </c>
    </row>
    <row r="21" spans="1:15" s="22" customFormat="1" ht="24.75" customHeight="1">
      <c r="A21" s="198" t="s">
        <v>183</v>
      </c>
      <c r="B21" s="200"/>
      <c r="C21" s="137">
        <v>12885</v>
      </c>
      <c r="D21" s="24">
        <v>12586</v>
      </c>
      <c r="E21" s="24">
        <v>299</v>
      </c>
      <c r="F21" s="24">
        <v>7243</v>
      </c>
      <c r="G21" s="24">
        <v>5642</v>
      </c>
      <c r="H21" s="138">
        <v>3518740</v>
      </c>
      <c r="I21" s="132">
        <v>11322</v>
      </c>
      <c r="J21" s="98" t="s">
        <v>174</v>
      </c>
      <c r="K21" s="98"/>
      <c r="L21" s="98"/>
      <c r="M21" s="98"/>
      <c r="N21" s="22" t="s">
        <v>65</v>
      </c>
      <c r="O21" s="73">
        <v>-0.3444209253099486</v>
      </c>
    </row>
    <row r="22" spans="1:15" s="22" customFormat="1" ht="24.75" customHeight="1">
      <c r="A22" s="198" t="s">
        <v>184</v>
      </c>
      <c r="B22" s="200"/>
      <c r="C22" s="129">
        <v>999600</v>
      </c>
      <c r="D22" s="130" t="s">
        <v>204</v>
      </c>
      <c r="E22" s="131">
        <v>999600</v>
      </c>
      <c r="F22" s="131">
        <v>599760</v>
      </c>
      <c r="G22" s="131">
        <v>399840</v>
      </c>
      <c r="H22" s="130" t="s">
        <v>204</v>
      </c>
      <c r="I22" s="132">
        <v>980700</v>
      </c>
      <c r="J22" s="98" t="s">
        <v>185</v>
      </c>
      <c r="K22" s="98"/>
      <c r="L22" s="98"/>
      <c r="M22" s="98"/>
      <c r="N22" s="22" t="e">
        <v>#VALUE!</v>
      </c>
      <c r="O22" s="73">
        <v>0.012249443207126948</v>
      </c>
    </row>
    <row r="23" spans="1:15" s="22" customFormat="1" ht="24.75" customHeight="1">
      <c r="A23" s="198" t="s">
        <v>186</v>
      </c>
      <c r="B23" s="199"/>
      <c r="C23" s="137">
        <v>334647</v>
      </c>
      <c r="D23" s="130" t="s">
        <v>204</v>
      </c>
      <c r="E23" s="24">
        <v>334647</v>
      </c>
      <c r="F23" s="24">
        <v>200788</v>
      </c>
      <c r="G23" s="24">
        <v>133859</v>
      </c>
      <c r="H23" s="130" t="s">
        <v>204</v>
      </c>
      <c r="I23" s="132">
        <v>371830</v>
      </c>
      <c r="J23" s="98" t="s">
        <v>187</v>
      </c>
      <c r="K23" s="98"/>
      <c r="L23" s="98"/>
      <c r="M23" s="98"/>
      <c r="N23" s="22" t="e">
        <v>#VALUE!</v>
      </c>
      <c r="O23" s="73">
        <v>-0.05000196940243696</v>
      </c>
    </row>
    <row r="24" spans="1:15" s="22" customFormat="1" ht="24.75" customHeight="1">
      <c r="A24" s="198" t="s">
        <v>188</v>
      </c>
      <c r="B24" s="199"/>
      <c r="C24" s="137">
        <v>14572</v>
      </c>
      <c r="D24" s="130" t="s">
        <v>204</v>
      </c>
      <c r="E24" s="26">
        <v>14572</v>
      </c>
      <c r="F24" s="26">
        <v>5201</v>
      </c>
      <c r="G24" s="26">
        <v>9371</v>
      </c>
      <c r="H24" s="130" t="s">
        <v>204</v>
      </c>
      <c r="I24" s="132">
        <v>19452</v>
      </c>
      <c r="J24" s="98" t="s">
        <v>170</v>
      </c>
      <c r="K24" s="98"/>
      <c r="L24" s="98"/>
      <c r="M24" s="98"/>
      <c r="N24" s="22" t="e">
        <v>#VALUE!</v>
      </c>
      <c r="O24" s="73">
        <v>0.03433139266241567</v>
      </c>
    </row>
    <row r="25" spans="1:15" s="22" customFormat="1" ht="24.75" customHeight="1">
      <c r="A25" s="198" t="s">
        <v>189</v>
      </c>
      <c r="B25" s="200"/>
      <c r="C25" s="137">
        <v>42818</v>
      </c>
      <c r="D25" s="26">
        <v>27849</v>
      </c>
      <c r="E25" s="26">
        <v>14969</v>
      </c>
      <c r="F25" s="26">
        <v>20480</v>
      </c>
      <c r="G25" s="26">
        <v>22338</v>
      </c>
      <c r="H25" s="139">
        <v>1945615</v>
      </c>
      <c r="I25" s="132">
        <v>84058</v>
      </c>
      <c r="J25" s="98" t="s">
        <v>174</v>
      </c>
      <c r="K25" s="98"/>
      <c r="L25" s="98"/>
      <c r="M25" s="98"/>
      <c r="N25" s="22" t="s">
        <v>65</v>
      </c>
      <c r="O25" s="73">
        <v>-0.11946492957593055</v>
      </c>
    </row>
    <row r="26" spans="1:15" s="22" customFormat="1" ht="24.75" customHeight="1">
      <c r="A26" s="198" t="s">
        <v>190</v>
      </c>
      <c r="B26" s="200"/>
      <c r="C26" s="137">
        <v>8911</v>
      </c>
      <c r="D26" s="26">
        <v>6146</v>
      </c>
      <c r="E26" s="26">
        <v>2765</v>
      </c>
      <c r="F26" s="26">
        <v>3722</v>
      </c>
      <c r="G26" s="26">
        <v>5189</v>
      </c>
      <c r="H26" s="138">
        <v>150570</v>
      </c>
      <c r="I26" s="132">
        <v>23785</v>
      </c>
      <c r="J26" s="98" t="s">
        <v>191</v>
      </c>
      <c r="K26" s="98"/>
      <c r="L26" s="98"/>
      <c r="M26" s="98"/>
      <c r="N26" s="22" t="s">
        <v>65</v>
      </c>
      <c r="O26" s="73">
        <v>-0.061484290357529794</v>
      </c>
    </row>
    <row r="27" spans="1:15" s="22" customFormat="1" ht="24.75" customHeight="1">
      <c r="A27" s="198" t="s">
        <v>192</v>
      </c>
      <c r="B27" s="200"/>
      <c r="C27" s="137">
        <v>29973</v>
      </c>
      <c r="D27" s="130" t="s">
        <v>204</v>
      </c>
      <c r="E27" s="26">
        <v>29973</v>
      </c>
      <c r="F27" s="26">
        <v>14336</v>
      </c>
      <c r="G27" s="26">
        <v>15637</v>
      </c>
      <c r="H27" s="130" t="s">
        <v>204</v>
      </c>
      <c r="I27" s="132">
        <v>58841</v>
      </c>
      <c r="J27" s="98" t="s">
        <v>170</v>
      </c>
      <c r="K27" s="98"/>
      <c r="L27" s="98"/>
      <c r="M27" s="98"/>
      <c r="N27" s="22" t="e">
        <v>#VALUE!</v>
      </c>
      <c r="O27" s="73">
        <v>-0.1074087890770723</v>
      </c>
    </row>
    <row r="28" spans="1:15" s="22" customFormat="1" ht="24.75" customHeight="1">
      <c r="A28" s="198" t="s">
        <v>193</v>
      </c>
      <c r="B28" s="199"/>
      <c r="C28" s="137">
        <v>4586</v>
      </c>
      <c r="D28" s="130" t="s">
        <v>204</v>
      </c>
      <c r="E28" s="26">
        <v>4586</v>
      </c>
      <c r="F28" s="26">
        <v>2203</v>
      </c>
      <c r="G28" s="26">
        <v>2383</v>
      </c>
      <c r="H28" s="130" t="s">
        <v>204</v>
      </c>
      <c r="I28" s="132">
        <v>6211</v>
      </c>
      <c r="J28" s="98" t="s">
        <v>170</v>
      </c>
      <c r="K28" s="98"/>
      <c r="L28" s="98"/>
      <c r="M28" s="98"/>
      <c r="N28" s="22" t="e">
        <v>#VALUE!</v>
      </c>
      <c r="O28" s="73">
        <v>-0.13583527067419462</v>
      </c>
    </row>
    <row r="29" spans="1:15" s="22" customFormat="1" ht="24.75" customHeight="1">
      <c r="A29" s="198" t="s">
        <v>194</v>
      </c>
      <c r="B29" s="199"/>
      <c r="C29" s="137">
        <v>34254</v>
      </c>
      <c r="D29" s="130" t="s">
        <v>204</v>
      </c>
      <c r="E29" s="26">
        <v>34254</v>
      </c>
      <c r="F29" s="26">
        <v>16384</v>
      </c>
      <c r="G29" s="26">
        <v>17870</v>
      </c>
      <c r="H29" s="130" t="s">
        <v>204</v>
      </c>
      <c r="I29" s="132">
        <v>67246</v>
      </c>
      <c r="J29" s="98" t="s">
        <v>170</v>
      </c>
      <c r="K29" s="98"/>
      <c r="L29" s="98"/>
      <c r="M29" s="98"/>
      <c r="N29" s="22" t="e">
        <v>#VALUE!</v>
      </c>
      <c r="O29" s="73">
        <v>-0.10898292116763711</v>
      </c>
    </row>
    <row r="30" spans="1:15" s="22" customFormat="1" ht="24.75" customHeight="1">
      <c r="A30" s="198" t="s">
        <v>195</v>
      </c>
      <c r="B30" s="199"/>
      <c r="C30" s="137">
        <v>59467</v>
      </c>
      <c r="D30" s="26">
        <v>38536</v>
      </c>
      <c r="E30" s="26">
        <v>20931</v>
      </c>
      <c r="F30" s="26">
        <v>35928</v>
      </c>
      <c r="G30" s="26">
        <v>23539</v>
      </c>
      <c r="H30" s="140">
        <v>1628715</v>
      </c>
      <c r="I30" s="132">
        <v>162053</v>
      </c>
      <c r="J30" s="98" t="s">
        <v>174</v>
      </c>
      <c r="K30" s="98"/>
      <c r="L30" s="98"/>
      <c r="M30" s="98"/>
      <c r="N30" s="22" t="s">
        <v>65</v>
      </c>
      <c r="O30" s="73">
        <v>-0.04394867114353584</v>
      </c>
    </row>
    <row r="31" spans="1:12" ht="24.75" customHeight="1">
      <c r="A31" s="3" t="s">
        <v>196</v>
      </c>
      <c r="B31" s="10"/>
      <c r="C31" s="10"/>
      <c r="D31" s="10"/>
      <c r="E31" s="10"/>
      <c r="F31" s="10"/>
      <c r="G31" s="10"/>
      <c r="H31" s="10"/>
      <c r="I31" s="10"/>
      <c r="J31" s="10"/>
      <c r="K31" s="10"/>
      <c r="L31" s="11"/>
    </row>
    <row r="32" spans="1:12" ht="24.75" customHeight="1">
      <c r="A32" s="3" t="s">
        <v>197</v>
      </c>
      <c r="B32" s="10"/>
      <c r="C32" s="10"/>
      <c r="D32" s="10"/>
      <c r="E32" s="10"/>
      <c r="F32" s="10"/>
      <c r="G32" s="10"/>
      <c r="H32" s="10"/>
      <c r="I32" s="10"/>
      <c r="J32" s="10"/>
      <c r="K32" s="10"/>
      <c r="L32" s="12" t="s">
        <v>198</v>
      </c>
    </row>
    <row r="33" spans="1:12" ht="24.75" customHeight="1">
      <c r="A33" s="3" t="s">
        <v>199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5" s="6" customFormat="1" ht="19.5">
      <c r="A35" s="1" t="s">
        <v>200</v>
      </c>
      <c r="B35" s="1"/>
      <c r="C35" s="1"/>
      <c r="D35" s="2" t="s">
        <v>3</v>
      </c>
      <c r="E35" s="1"/>
      <c r="F35" s="2"/>
      <c r="G35" s="1" t="s">
        <v>201</v>
      </c>
      <c r="J35" s="9" t="s">
        <v>202</v>
      </c>
      <c r="L35" s="1"/>
      <c r="M35"/>
      <c r="N35"/>
      <c r="O35" s="8"/>
    </row>
    <row r="36" spans="1:15" s="6" customFormat="1" ht="19.5">
      <c r="A36" s="1"/>
      <c r="B36" s="1"/>
      <c r="C36" s="1"/>
      <c r="D36" s="108"/>
      <c r="E36" s="109"/>
      <c r="F36" s="108"/>
      <c r="G36" s="109"/>
      <c r="H36" s="110"/>
      <c r="I36" s="110"/>
      <c r="J36" s="1"/>
      <c r="K36" s="9"/>
      <c r="L36" s="1"/>
      <c r="M36"/>
      <c r="N36"/>
      <c r="O36" s="8"/>
    </row>
    <row r="37" spans="2:15" s="6" customFormat="1" ht="19.5">
      <c r="B37" s="1"/>
      <c r="C37" s="1"/>
      <c r="D37" s="2" t="s">
        <v>3</v>
      </c>
      <c r="E37" s="1"/>
      <c r="G37" s="1" t="s">
        <v>6</v>
      </c>
      <c r="H37" s="1"/>
      <c r="J37" s="1"/>
      <c r="K37" s="1"/>
      <c r="L37" s="1"/>
      <c r="M37"/>
      <c r="N37"/>
      <c r="O37" s="8"/>
    </row>
    <row r="38" spans="1:12" ht="19.5">
      <c r="A38" s="1"/>
      <c r="B38" s="1"/>
      <c r="C38" s="1"/>
      <c r="E38" s="10"/>
      <c r="G38" s="10"/>
      <c r="H38" s="33"/>
      <c r="I38" s="1"/>
      <c r="J38" s="1"/>
      <c r="K38" s="1"/>
      <c r="L38" s="1"/>
    </row>
  </sheetData>
  <sheetProtection/>
  <mergeCells count="32">
    <mergeCell ref="A13:B13"/>
    <mergeCell ref="A8:B8"/>
    <mergeCell ref="A25:B25"/>
    <mergeCell ref="A26:B26"/>
    <mergeCell ref="A21:B21"/>
    <mergeCell ref="A22:B22"/>
    <mergeCell ref="A9:B9"/>
    <mergeCell ref="A10:B10"/>
    <mergeCell ref="A11:B11"/>
    <mergeCell ref="A12:B12"/>
    <mergeCell ref="D2:J2"/>
    <mergeCell ref="A3:L3"/>
    <mergeCell ref="J8:L8"/>
    <mergeCell ref="I6:I7"/>
    <mergeCell ref="E5:I5"/>
    <mergeCell ref="C6:G6"/>
    <mergeCell ref="A6:B7"/>
    <mergeCell ref="H6:H7"/>
    <mergeCell ref="J6:L7"/>
    <mergeCell ref="A30:B30"/>
    <mergeCell ref="A14:B14"/>
    <mergeCell ref="A15:B15"/>
    <mergeCell ref="A27:B27"/>
    <mergeCell ref="A20:B20"/>
    <mergeCell ref="A23:B23"/>
    <mergeCell ref="A24:B24"/>
    <mergeCell ref="A16:B16"/>
    <mergeCell ref="A17:B17"/>
    <mergeCell ref="A18:B18"/>
    <mergeCell ref="A19:B19"/>
    <mergeCell ref="A28:B28"/>
    <mergeCell ref="A29:B29"/>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38"/>
  <sheetViews>
    <sheetView showGridLines="0" zoomScaleSheetLayoutView="100" workbookViewId="0" topLeftCell="A25">
      <selection activeCell="H16" sqref="H16"/>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63" t="s">
        <v>0</v>
      </c>
      <c r="B1" s="1"/>
      <c r="C1" s="1"/>
      <c r="D1" s="1"/>
      <c r="E1" s="1"/>
      <c r="F1" s="1"/>
      <c r="G1" s="1"/>
      <c r="H1" s="33"/>
      <c r="I1" s="1"/>
      <c r="J1" s="1"/>
      <c r="K1" s="64" t="s">
        <v>1</v>
      </c>
      <c r="L1" s="64" t="s">
        <v>205</v>
      </c>
    </row>
    <row r="2" spans="1:12" s="6" customFormat="1" ht="16.5">
      <c r="A2" s="63" t="s">
        <v>206</v>
      </c>
      <c r="B2" s="65" t="s">
        <v>207</v>
      </c>
      <c r="C2" s="65"/>
      <c r="D2" s="180" t="s">
        <v>208</v>
      </c>
      <c r="E2" s="180"/>
      <c r="F2" s="180"/>
      <c r="G2" s="180"/>
      <c r="H2" s="180"/>
      <c r="I2" s="180"/>
      <c r="J2" s="181"/>
      <c r="K2" s="64" t="s">
        <v>2</v>
      </c>
      <c r="L2" s="66" t="s">
        <v>209</v>
      </c>
    </row>
    <row r="3" spans="1:12" ht="24" customHeight="1">
      <c r="A3" s="182" t="s">
        <v>210</v>
      </c>
      <c r="B3" s="183"/>
      <c r="C3" s="183"/>
      <c r="D3" s="183"/>
      <c r="E3" s="183"/>
      <c r="F3" s="183"/>
      <c r="G3" s="183"/>
      <c r="H3" s="183"/>
      <c r="I3" s="183"/>
      <c r="J3" s="183"/>
      <c r="K3" s="183"/>
      <c r="L3" s="183"/>
    </row>
    <row r="4" spans="1:11" ht="16.5">
      <c r="A4" s="1"/>
      <c r="B4" s="1"/>
      <c r="C4" s="1"/>
      <c r="D4" s="1"/>
      <c r="E4" s="1"/>
      <c r="F4" s="1"/>
      <c r="G4" s="1"/>
      <c r="H4" s="33"/>
      <c r="I4" s="1"/>
      <c r="J4" s="1"/>
      <c r="K4" s="1"/>
    </row>
    <row r="5" spans="2:12" ht="19.5">
      <c r="B5" s="8"/>
      <c r="C5" s="8"/>
      <c r="D5" s="8"/>
      <c r="E5" s="185" t="s">
        <v>211</v>
      </c>
      <c r="F5" s="185"/>
      <c r="G5" s="185"/>
      <c r="H5" s="185"/>
      <c r="I5" s="185"/>
      <c r="J5" s="8"/>
      <c r="K5" s="8"/>
      <c r="L5" s="9" t="s">
        <v>212</v>
      </c>
    </row>
    <row r="6" spans="1:12" s="6" customFormat="1" ht="24.75" customHeight="1">
      <c r="A6" s="187" t="s">
        <v>213</v>
      </c>
      <c r="B6" s="188"/>
      <c r="C6" s="186" t="s">
        <v>214</v>
      </c>
      <c r="D6" s="186"/>
      <c r="E6" s="186"/>
      <c r="F6" s="186"/>
      <c r="G6" s="186"/>
      <c r="H6" s="190" t="s">
        <v>215</v>
      </c>
      <c r="I6" s="184" t="s">
        <v>216</v>
      </c>
      <c r="J6" s="192" t="s">
        <v>217</v>
      </c>
      <c r="K6" s="187"/>
      <c r="L6" s="187"/>
    </row>
    <row r="7" spans="1:12" s="15" customFormat="1" ht="51">
      <c r="A7" s="185"/>
      <c r="B7" s="189"/>
      <c r="C7" s="67" t="s">
        <v>218</v>
      </c>
      <c r="D7" s="67" t="s">
        <v>219</v>
      </c>
      <c r="E7" s="67" t="s">
        <v>220</v>
      </c>
      <c r="F7" s="68" t="s">
        <v>221</v>
      </c>
      <c r="G7" s="68" t="s">
        <v>222</v>
      </c>
      <c r="H7" s="191"/>
      <c r="I7" s="184"/>
      <c r="J7" s="193"/>
      <c r="K7" s="185"/>
      <c r="L7" s="185"/>
    </row>
    <row r="8" spans="1:15" ht="24.75" customHeight="1">
      <c r="A8" s="176" t="s">
        <v>223</v>
      </c>
      <c r="B8" s="177"/>
      <c r="C8" s="125">
        <v>2073683</v>
      </c>
      <c r="D8" s="125">
        <v>214388</v>
      </c>
      <c r="E8" s="125">
        <v>1859295</v>
      </c>
      <c r="F8" s="125">
        <v>1220371</v>
      </c>
      <c r="G8" s="125">
        <v>853312</v>
      </c>
      <c r="H8" s="112">
        <v>14905234</v>
      </c>
      <c r="I8" s="113">
        <v>2660996</v>
      </c>
      <c r="J8" s="180"/>
      <c r="K8" s="180"/>
      <c r="L8" s="180"/>
      <c r="M8" s="72"/>
      <c r="N8" t="s">
        <v>65</v>
      </c>
      <c r="O8" s="73">
        <v>-0.026556970548682342</v>
      </c>
    </row>
    <row r="9" spans="1:15" s="17" customFormat="1" ht="24.75" customHeight="1">
      <c r="A9" s="208" t="s">
        <v>224</v>
      </c>
      <c r="B9" s="209"/>
      <c r="C9" s="141" t="s">
        <v>225</v>
      </c>
      <c r="D9" s="141" t="s">
        <v>225</v>
      </c>
      <c r="E9" s="141" t="s">
        <v>225</v>
      </c>
      <c r="F9" s="141" t="s">
        <v>225</v>
      </c>
      <c r="G9" s="141" t="s">
        <v>225</v>
      </c>
      <c r="H9" s="141" t="s">
        <v>225</v>
      </c>
      <c r="I9" s="116">
        <v>5439</v>
      </c>
      <c r="J9" s="96" t="s">
        <v>226</v>
      </c>
      <c r="K9" s="96"/>
      <c r="L9" s="96"/>
      <c r="M9" s="96"/>
      <c r="N9" s="57" t="e">
        <v>#VALUE!</v>
      </c>
      <c r="O9" s="73">
        <v>-0.5202564102564102</v>
      </c>
    </row>
    <row r="10" spans="1:15" s="22" customFormat="1" ht="24.75" customHeight="1">
      <c r="A10" s="204" t="s">
        <v>227</v>
      </c>
      <c r="B10" s="205"/>
      <c r="C10" s="114">
        <v>34106</v>
      </c>
      <c r="D10" s="114">
        <v>25492</v>
      </c>
      <c r="E10" s="114">
        <v>8614</v>
      </c>
      <c r="F10" s="114">
        <v>20682</v>
      </c>
      <c r="G10" s="114">
        <v>13424</v>
      </c>
      <c r="H10" s="115">
        <v>634950</v>
      </c>
      <c r="I10" s="116">
        <v>57135</v>
      </c>
      <c r="J10" s="96" t="s">
        <v>226</v>
      </c>
      <c r="K10" s="96"/>
      <c r="L10" s="96"/>
      <c r="M10" s="96"/>
      <c r="N10" s="57" t="s">
        <v>65</v>
      </c>
      <c r="O10" s="73">
        <v>0.06095199076315692</v>
      </c>
    </row>
    <row r="11" spans="1:15" s="17" customFormat="1" ht="24.75" customHeight="1">
      <c r="A11" s="204" t="s">
        <v>228</v>
      </c>
      <c r="B11" s="205"/>
      <c r="C11" s="114">
        <v>61670</v>
      </c>
      <c r="D11" s="142" t="s">
        <v>203</v>
      </c>
      <c r="E11" s="114">
        <v>61670</v>
      </c>
      <c r="F11" s="114">
        <v>40920</v>
      </c>
      <c r="G11" s="114">
        <v>20750</v>
      </c>
      <c r="H11" s="142" t="s">
        <v>203</v>
      </c>
      <c r="I11" s="116">
        <v>268158</v>
      </c>
      <c r="J11" s="92" t="s">
        <v>229</v>
      </c>
      <c r="K11" s="96"/>
      <c r="L11" s="96"/>
      <c r="M11" s="96"/>
      <c r="N11" s="57" t="e">
        <v>#VALUE!</v>
      </c>
      <c r="O11" s="73">
        <v>1.619407992842231</v>
      </c>
    </row>
    <row r="12" spans="1:15" s="17" customFormat="1" ht="24.75" customHeight="1">
      <c r="A12" s="204" t="s">
        <v>230</v>
      </c>
      <c r="B12" s="205"/>
      <c r="C12" s="114">
        <v>9878</v>
      </c>
      <c r="D12" s="142" t="s">
        <v>203</v>
      </c>
      <c r="E12" s="114">
        <v>9878</v>
      </c>
      <c r="F12" s="114">
        <v>5343</v>
      </c>
      <c r="G12" s="114">
        <v>4535</v>
      </c>
      <c r="H12" s="142" t="s">
        <v>203</v>
      </c>
      <c r="I12" s="116">
        <v>16984</v>
      </c>
      <c r="J12" s="92" t="s">
        <v>231</v>
      </c>
      <c r="K12" s="96"/>
      <c r="L12" s="96"/>
      <c r="M12" s="96"/>
      <c r="N12" s="57" t="e">
        <v>#VALUE!</v>
      </c>
      <c r="O12" s="73">
        <v>0.5690220463538722</v>
      </c>
    </row>
    <row r="13" spans="1:15" s="22" customFormat="1" ht="24.75" customHeight="1">
      <c r="A13" s="202" t="s">
        <v>232</v>
      </c>
      <c r="B13" s="203"/>
      <c r="C13" s="111">
        <v>24263</v>
      </c>
      <c r="D13" s="119">
        <v>15809</v>
      </c>
      <c r="E13" s="120">
        <v>8454</v>
      </c>
      <c r="F13" s="119">
        <v>5949</v>
      </c>
      <c r="G13" s="119">
        <v>18314</v>
      </c>
      <c r="H13" s="121">
        <v>662614</v>
      </c>
      <c r="I13" s="113">
        <v>43317</v>
      </c>
      <c r="J13" s="102" t="s">
        <v>233</v>
      </c>
      <c r="K13" s="102"/>
      <c r="L13" s="102"/>
      <c r="M13" s="102"/>
      <c r="N13" s="22" t="s">
        <v>65</v>
      </c>
      <c r="O13" s="73">
        <v>-0.14882685391334133</v>
      </c>
    </row>
    <row r="14" spans="1:15" s="22" customFormat="1" ht="24.75" customHeight="1">
      <c r="A14" s="198" t="s">
        <v>234</v>
      </c>
      <c r="B14" s="207"/>
      <c r="C14" s="111">
        <v>20821</v>
      </c>
      <c r="D14" s="119">
        <v>16151</v>
      </c>
      <c r="E14" s="120">
        <v>4670</v>
      </c>
      <c r="F14" s="119">
        <v>15181</v>
      </c>
      <c r="G14" s="119">
        <v>5640</v>
      </c>
      <c r="H14" s="121">
        <v>1443290</v>
      </c>
      <c r="I14" s="113">
        <v>22907</v>
      </c>
      <c r="J14" s="98" t="s">
        <v>226</v>
      </c>
      <c r="K14" s="102"/>
      <c r="L14" s="102"/>
      <c r="M14" s="102"/>
      <c r="N14" s="22" t="s">
        <v>65</v>
      </c>
      <c r="O14" s="73">
        <v>-0.03803170752837217</v>
      </c>
    </row>
    <row r="15" spans="1:15" s="22" customFormat="1" ht="24.75" customHeight="1">
      <c r="A15" s="198" t="s">
        <v>235</v>
      </c>
      <c r="B15" s="199"/>
      <c r="C15" s="111">
        <v>9771</v>
      </c>
      <c r="D15" s="119">
        <v>9199</v>
      </c>
      <c r="E15" s="120">
        <v>572</v>
      </c>
      <c r="F15" s="119">
        <v>6487</v>
      </c>
      <c r="G15" s="119">
        <v>3284</v>
      </c>
      <c r="H15" s="121">
        <v>592228</v>
      </c>
      <c r="I15" s="113">
        <v>17977</v>
      </c>
      <c r="J15" s="98" t="s">
        <v>226</v>
      </c>
      <c r="K15" s="102"/>
      <c r="L15" s="102"/>
      <c r="M15" s="102"/>
      <c r="N15" s="22" t="s">
        <v>65</v>
      </c>
      <c r="O15" s="73">
        <v>-0.3778557294477424</v>
      </c>
    </row>
    <row r="16" spans="1:15" s="22" customFormat="1" ht="24.75" customHeight="1">
      <c r="A16" s="198" t="s">
        <v>236</v>
      </c>
      <c r="B16" s="199"/>
      <c r="C16" s="111">
        <v>66917</v>
      </c>
      <c r="D16" s="142" t="s">
        <v>203</v>
      </c>
      <c r="E16" s="111">
        <v>66917</v>
      </c>
      <c r="F16" s="120">
        <v>46536</v>
      </c>
      <c r="G16" s="120">
        <v>20381</v>
      </c>
      <c r="H16" s="142" t="s">
        <v>203</v>
      </c>
      <c r="I16" s="113">
        <v>63234</v>
      </c>
      <c r="J16" s="124" t="s">
        <v>237</v>
      </c>
      <c r="K16" s="98"/>
      <c r="L16" s="98"/>
      <c r="M16" s="98"/>
      <c r="N16" s="22" t="e">
        <v>#VALUE!</v>
      </c>
      <c r="O16" s="73">
        <v>-0.14570358802611527</v>
      </c>
    </row>
    <row r="17" spans="1:15" s="22" customFormat="1" ht="24.75" customHeight="1">
      <c r="A17" s="198" t="s">
        <v>238</v>
      </c>
      <c r="B17" s="199"/>
      <c r="C17" s="111">
        <v>24103</v>
      </c>
      <c r="D17" s="125">
        <v>14484</v>
      </c>
      <c r="E17" s="125">
        <v>9619</v>
      </c>
      <c r="F17" s="125">
        <v>15944</v>
      </c>
      <c r="G17" s="125">
        <v>8159</v>
      </c>
      <c r="H17" s="121">
        <v>720662</v>
      </c>
      <c r="I17" s="113">
        <v>33057</v>
      </c>
      <c r="J17" s="98" t="s">
        <v>226</v>
      </c>
      <c r="K17" s="98"/>
      <c r="L17" s="98"/>
      <c r="M17" s="98"/>
      <c r="N17" s="22" t="s">
        <v>65</v>
      </c>
      <c r="O17" s="73">
        <v>-0.19470267671101138</v>
      </c>
    </row>
    <row r="18" spans="1:15" s="22" customFormat="1" ht="24.75" customHeight="1">
      <c r="A18" s="198" t="s">
        <v>239</v>
      </c>
      <c r="B18" s="210"/>
      <c r="C18" s="111">
        <v>7165</v>
      </c>
      <c r="D18" s="125">
        <v>5496</v>
      </c>
      <c r="E18" s="125">
        <v>1669</v>
      </c>
      <c r="F18" s="125">
        <v>4239</v>
      </c>
      <c r="G18" s="125">
        <v>2926</v>
      </c>
      <c r="H18" s="121">
        <v>1422840</v>
      </c>
      <c r="I18" s="113">
        <v>13924</v>
      </c>
      <c r="J18" s="98" t="s">
        <v>226</v>
      </c>
      <c r="K18" s="98"/>
      <c r="L18" s="98"/>
      <c r="M18" s="98"/>
      <c r="N18" s="22" t="s">
        <v>65</v>
      </c>
      <c r="O18" s="73">
        <v>-0.06565776930409914</v>
      </c>
    </row>
    <row r="19" spans="1:15" s="22" customFormat="1" ht="24.75" customHeight="1">
      <c r="A19" s="198" t="s">
        <v>240</v>
      </c>
      <c r="B19" s="199"/>
      <c r="C19" s="111">
        <v>21158</v>
      </c>
      <c r="D19" s="119">
        <v>16562</v>
      </c>
      <c r="E19" s="119">
        <v>4596</v>
      </c>
      <c r="F19" s="119">
        <v>13035</v>
      </c>
      <c r="G19" s="119">
        <v>8123</v>
      </c>
      <c r="H19" s="121">
        <v>2238220</v>
      </c>
      <c r="I19" s="113">
        <v>31979</v>
      </c>
      <c r="J19" s="98" t="s">
        <v>226</v>
      </c>
      <c r="K19" s="98"/>
      <c r="L19" s="98"/>
      <c r="M19" s="98"/>
      <c r="N19" s="22" t="s">
        <v>65</v>
      </c>
      <c r="O19" s="73">
        <v>-0.463584560799914</v>
      </c>
    </row>
    <row r="20" spans="1:15" s="22" customFormat="1" ht="24.75" customHeight="1">
      <c r="A20" s="198" t="s">
        <v>241</v>
      </c>
      <c r="B20" s="199"/>
      <c r="C20" s="111">
        <v>5945</v>
      </c>
      <c r="D20" s="142" t="s">
        <v>203</v>
      </c>
      <c r="E20" s="119">
        <v>5945</v>
      </c>
      <c r="F20" s="119">
        <v>3502</v>
      </c>
      <c r="G20" s="119">
        <v>2443</v>
      </c>
      <c r="H20" s="142" t="s">
        <v>203</v>
      </c>
      <c r="I20" s="113">
        <v>9766</v>
      </c>
      <c r="J20" s="98" t="s">
        <v>226</v>
      </c>
      <c r="K20" s="98"/>
      <c r="L20" s="98"/>
      <c r="M20" s="98"/>
      <c r="N20" s="22" t="e">
        <v>#VALUE!</v>
      </c>
      <c r="O20" s="73">
        <v>-0.33376394597768644</v>
      </c>
    </row>
    <row r="21" spans="1:15" s="22" customFormat="1" ht="24.75" customHeight="1">
      <c r="A21" s="198" t="s">
        <v>242</v>
      </c>
      <c r="B21" s="200"/>
      <c r="C21" s="111">
        <v>9223</v>
      </c>
      <c r="D21" s="119">
        <v>8868</v>
      </c>
      <c r="E21" s="119">
        <v>355</v>
      </c>
      <c r="F21" s="119">
        <v>6471</v>
      </c>
      <c r="G21" s="119">
        <v>2752</v>
      </c>
      <c r="H21" s="121">
        <v>2901170</v>
      </c>
      <c r="I21" s="113">
        <v>12353</v>
      </c>
      <c r="J21" s="98" t="s">
        <v>233</v>
      </c>
      <c r="K21" s="98"/>
      <c r="L21" s="98"/>
      <c r="M21" s="98"/>
      <c r="N21" s="22" t="s">
        <v>65</v>
      </c>
      <c r="O21" s="73">
        <v>-0.3444209253099486</v>
      </c>
    </row>
    <row r="22" spans="1:15" s="22" customFormat="1" ht="24.75" customHeight="1">
      <c r="A22" s="198" t="s">
        <v>243</v>
      </c>
      <c r="B22" s="200"/>
      <c r="C22" s="111">
        <v>1252500</v>
      </c>
      <c r="D22" s="142" t="s">
        <v>203</v>
      </c>
      <c r="E22" s="119">
        <v>1252500</v>
      </c>
      <c r="F22" s="119">
        <v>751500</v>
      </c>
      <c r="G22" s="119">
        <v>501000</v>
      </c>
      <c r="H22" s="142" t="s">
        <v>203</v>
      </c>
      <c r="I22" s="113">
        <v>1363700</v>
      </c>
      <c r="J22" s="98" t="s">
        <v>244</v>
      </c>
      <c r="K22" s="98"/>
      <c r="L22" s="98"/>
      <c r="M22" s="98"/>
      <c r="N22" s="22" t="e">
        <v>#VALUE!</v>
      </c>
      <c r="O22" s="73">
        <v>0.012249443207126948</v>
      </c>
    </row>
    <row r="23" spans="1:15" s="22" customFormat="1" ht="24.75" customHeight="1">
      <c r="A23" s="198" t="s">
        <v>245</v>
      </c>
      <c r="B23" s="199"/>
      <c r="C23" s="111">
        <v>267717</v>
      </c>
      <c r="D23" s="142" t="s">
        <v>203</v>
      </c>
      <c r="E23" s="119">
        <v>267717</v>
      </c>
      <c r="F23" s="119">
        <v>160630</v>
      </c>
      <c r="G23" s="119">
        <v>107087</v>
      </c>
      <c r="H23" s="142" t="s">
        <v>203</v>
      </c>
      <c r="I23" s="113">
        <v>297464</v>
      </c>
      <c r="J23" s="98" t="s">
        <v>246</v>
      </c>
      <c r="K23" s="98"/>
      <c r="L23" s="98"/>
      <c r="M23" s="98"/>
      <c r="N23" s="22" t="e">
        <v>#VALUE!</v>
      </c>
      <c r="O23" s="73">
        <v>-0.05000196940243696</v>
      </c>
    </row>
    <row r="24" spans="1:15" s="22" customFormat="1" ht="24.75" customHeight="1">
      <c r="A24" s="198" t="s">
        <v>247</v>
      </c>
      <c r="B24" s="199"/>
      <c r="C24" s="111">
        <v>17444</v>
      </c>
      <c r="D24" s="142" t="s">
        <v>203</v>
      </c>
      <c r="E24" s="120">
        <v>17444</v>
      </c>
      <c r="F24" s="120">
        <v>5411</v>
      </c>
      <c r="G24" s="120">
        <v>12033</v>
      </c>
      <c r="H24" s="142" t="s">
        <v>203</v>
      </c>
      <c r="I24" s="113">
        <v>20600</v>
      </c>
      <c r="J24" s="98" t="s">
        <v>229</v>
      </c>
      <c r="K24" s="98"/>
      <c r="L24" s="98"/>
      <c r="M24" s="98"/>
      <c r="N24" s="22" t="e">
        <v>#VALUE!</v>
      </c>
      <c r="O24" s="73">
        <v>0.03433139266241567</v>
      </c>
    </row>
    <row r="25" spans="1:15" s="22" customFormat="1" ht="24.75" customHeight="1">
      <c r="A25" s="198" t="s">
        <v>248</v>
      </c>
      <c r="B25" s="200"/>
      <c r="C25" s="111">
        <v>53460</v>
      </c>
      <c r="D25" s="120">
        <v>36301</v>
      </c>
      <c r="E25" s="120">
        <v>17159</v>
      </c>
      <c r="F25" s="120">
        <v>24622</v>
      </c>
      <c r="G25" s="120">
        <v>28838</v>
      </c>
      <c r="H25" s="127">
        <v>1665670</v>
      </c>
      <c r="I25" s="113">
        <v>79810</v>
      </c>
      <c r="J25" s="98" t="s">
        <v>233</v>
      </c>
      <c r="K25" s="98"/>
      <c r="L25" s="98"/>
      <c r="M25" s="98"/>
      <c r="N25" s="22" t="s">
        <v>65</v>
      </c>
      <c r="O25" s="73">
        <v>-0.11946492957593055</v>
      </c>
    </row>
    <row r="26" spans="1:15" s="22" customFormat="1" ht="24.75" customHeight="1">
      <c r="A26" s="198" t="s">
        <v>249</v>
      </c>
      <c r="B26" s="200"/>
      <c r="C26" s="111">
        <v>13566</v>
      </c>
      <c r="D26" s="120">
        <v>9357</v>
      </c>
      <c r="E26" s="120">
        <v>4209</v>
      </c>
      <c r="F26" s="120">
        <v>6182</v>
      </c>
      <c r="G26" s="120">
        <v>7384</v>
      </c>
      <c r="H26" s="121">
        <v>227490</v>
      </c>
      <c r="I26" s="113">
        <v>21411</v>
      </c>
      <c r="J26" s="98" t="s">
        <v>250</v>
      </c>
      <c r="K26" s="98"/>
      <c r="L26" s="98"/>
      <c r="M26" s="98"/>
      <c r="N26" s="22" t="s">
        <v>65</v>
      </c>
      <c r="O26" s="73">
        <v>-0.061484290357529794</v>
      </c>
    </row>
    <row r="27" spans="1:15" s="22" customFormat="1" ht="24.75" customHeight="1">
      <c r="A27" s="198" t="s">
        <v>251</v>
      </c>
      <c r="B27" s="200"/>
      <c r="C27" s="111">
        <v>37422</v>
      </c>
      <c r="D27" s="142" t="s">
        <v>203</v>
      </c>
      <c r="E27" s="120">
        <v>37422</v>
      </c>
      <c r="F27" s="120">
        <v>17235</v>
      </c>
      <c r="G27" s="120">
        <v>20187</v>
      </c>
      <c r="H27" s="142" t="s">
        <v>203</v>
      </c>
      <c r="I27" s="113">
        <v>55867</v>
      </c>
      <c r="J27" s="98" t="s">
        <v>229</v>
      </c>
      <c r="K27" s="98"/>
      <c r="L27" s="98"/>
      <c r="M27" s="98"/>
      <c r="N27" s="22" t="e">
        <v>#VALUE!</v>
      </c>
      <c r="O27" s="73">
        <v>-0.1074087890770723</v>
      </c>
    </row>
    <row r="28" spans="1:15" s="22" customFormat="1" ht="24.75" customHeight="1">
      <c r="A28" s="198" t="s">
        <v>252</v>
      </c>
      <c r="B28" s="199"/>
      <c r="C28" s="111">
        <v>4441</v>
      </c>
      <c r="D28" s="142" t="s">
        <v>203</v>
      </c>
      <c r="E28" s="120">
        <v>4441</v>
      </c>
      <c r="F28" s="120">
        <v>1917</v>
      </c>
      <c r="G28" s="120">
        <v>2524</v>
      </c>
      <c r="H28" s="142" t="s">
        <v>203</v>
      </c>
      <c r="I28" s="113">
        <v>4756</v>
      </c>
      <c r="J28" s="98" t="s">
        <v>229</v>
      </c>
      <c r="K28" s="98"/>
      <c r="L28" s="98"/>
      <c r="M28" s="98"/>
      <c r="N28" s="22" t="e">
        <v>#VALUE!</v>
      </c>
      <c r="O28" s="73">
        <v>-0.13583527067419462</v>
      </c>
    </row>
    <row r="29" spans="1:15" s="22" customFormat="1" ht="24.75" customHeight="1">
      <c r="A29" s="198" t="s">
        <v>253</v>
      </c>
      <c r="B29" s="199"/>
      <c r="C29" s="111">
        <v>42768</v>
      </c>
      <c r="D29" s="142" t="s">
        <v>203</v>
      </c>
      <c r="E29" s="120">
        <v>42768</v>
      </c>
      <c r="F29" s="120">
        <v>19698</v>
      </c>
      <c r="G29" s="120">
        <v>23070</v>
      </c>
      <c r="H29" s="142" t="s">
        <v>203</v>
      </c>
      <c r="I29" s="113">
        <v>63848</v>
      </c>
      <c r="J29" s="98" t="s">
        <v>229</v>
      </c>
      <c r="K29" s="98"/>
      <c r="L29" s="98"/>
      <c r="M29" s="98"/>
      <c r="N29" s="22" t="e">
        <v>#VALUE!</v>
      </c>
      <c r="O29" s="73">
        <v>-0.10898292116763711</v>
      </c>
    </row>
    <row r="30" spans="1:15" s="22" customFormat="1" ht="24.75" customHeight="1">
      <c r="A30" s="198" t="s">
        <v>254</v>
      </c>
      <c r="B30" s="199"/>
      <c r="C30" s="111">
        <v>89345</v>
      </c>
      <c r="D30" s="120">
        <v>56669</v>
      </c>
      <c r="E30" s="120">
        <v>32676</v>
      </c>
      <c r="F30" s="120">
        <v>48887</v>
      </c>
      <c r="G30" s="120">
        <v>40458</v>
      </c>
      <c r="H30" s="121">
        <v>2396100</v>
      </c>
      <c r="I30" s="113">
        <v>157310</v>
      </c>
      <c r="J30" s="98" t="s">
        <v>233</v>
      </c>
      <c r="K30" s="98"/>
      <c r="L30" s="98"/>
      <c r="M30" s="98"/>
      <c r="N30" s="22" t="s">
        <v>65</v>
      </c>
      <c r="O30" s="73">
        <v>-0.04394867114353584</v>
      </c>
    </row>
    <row r="31" spans="1:12" ht="24.75" customHeight="1">
      <c r="A31" s="3" t="s">
        <v>255</v>
      </c>
      <c r="B31" s="10"/>
      <c r="C31" s="10"/>
      <c r="D31" s="10"/>
      <c r="E31" s="10"/>
      <c r="F31" s="10"/>
      <c r="G31" s="10"/>
      <c r="H31" s="10"/>
      <c r="I31" s="10"/>
      <c r="J31" s="10"/>
      <c r="K31" s="10"/>
      <c r="L31" s="11"/>
    </row>
    <row r="32" spans="1:12" ht="24.75" customHeight="1">
      <c r="A32" s="3" t="s">
        <v>256</v>
      </c>
      <c r="B32" s="10"/>
      <c r="C32" s="10"/>
      <c r="D32" s="10"/>
      <c r="E32" s="10"/>
      <c r="F32" s="10"/>
      <c r="G32" s="10"/>
      <c r="H32" s="10"/>
      <c r="I32" s="10"/>
      <c r="J32" s="10"/>
      <c r="K32" s="10"/>
      <c r="L32" s="12" t="s">
        <v>257</v>
      </c>
    </row>
    <row r="33" spans="1:12" ht="24.75" customHeight="1">
      <c r="A33" s="3" t="s">
        <v>258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5" s="6" customFormat="1" ht="19.5">
      <c r="A35" s="1" t="s">
        <v>259</v>
      </c>
      <c r="B35" s="1"/>
      <c r="C35" s="1"/>
      <c r="D35" s="143" t="s">
        <v>3</v>
      </c>
      <c r="E35" s="144"/>
      <c r="F35" s="143"/>
      <c r="G35" s="144" t="s">
        <v>260</v>
      </c>
      <c r="H35" s="145"/>
      <c r="I35" s="145"/>
      <c r="J35" s="9" t="s">
        <v>261</v>
      </c>
      <c r="L35" s="1"/>
      <c r="M35"/>
      <c r="N35"/>
      <c r="O35" s="8"/>
    </row>
    <row r="36" spans="1:15" s="6" customFormat="1" ht="19.5">
      <c r="A36" s="1"/>
      <c r="B36" s="1"/>
      <c r="C36" s="1"/>
      <c r="D36" s="146"/>
      <c r="E36" s="147"/>
      <c r="F36" s="146"/>
      <c r="G36" s="147"/>
      <c r="H36" s="148"/>
      <c r="I36" s="148"/>
      <c r="J36" s="1"/>
      <c r="K36" s="9"/>
      <c r="L36" s="1"/>
      <c r="M36"/>
      <c r="N36"/>
      <c r="O36" s="8"/>
    </row>
    <row r="37" spans="2:15" s="6" customFormat="1" ht="19.5">
      <c r="B37" s="1"/>
      <c r="C37" s="1"/>
      <c r="D37" s="2" t="s">
        <v>3</v>
      </c>
      <c r="E37" s="1"/>
      <c r="G37" s="1" t="s">
        <v>6</v>
      </c>
      <c r="H37" s="1"/>
      <c r="J37" s="1"/>
      <c r="K37" s="1"/>
      <c r="L37" s="1"/>
      <c r="M37"/>
      <c r="N37"/>
      <c r="O37" s="8"/>
    </row>
    <row r="38" spans="1:12" ht="19.5">
      <c r="A38" s="1"/>
      <c r="B38" s="1"/>
      <c r="C38" s="1"/>
      <c r="E38" s="10"/>
      <c r="G38" s="10"/>
      <c r="H38" s="33"/>
      <c r="I38" s="1"/>
      <c r="J38" s="1"/>
      <c r="K38" s="1"/>
      <c r="L38" s="1"/>
    </row>
  </sheetData>
  <sheetProtection/>
  <mergeCells count="32">
    <mergeCell ref="A19:B19"/>
    <mergeCell ref="A28:B28"/>
    <mergeCell ref="A29:B29"/>
    <mergeCell ref="A30:B30"/>
    <mergeCell ref="A14:B14"/>
    <mergeCell ref="A15:B15"/>
    <mergeCell ref="A27:B27"/>
    <mergeCell ref="A20:B20"/>
    <mergeCell ref="A23:B23"/>
    <mergeCell ref="A24:B24"/>
    <mergeCell ref="A16:B16"/>
    <mergeCell ref="A17:B17"/>
    <mergeCell ref="A18:B18"/>
    <mergeCell ref="D2:J2"/>
    <mergeCell ref="A3:L3"/>
    <mergeCell ref="J8:L8"/>
    <mergeCell ref="I6:I7"/>
    <mergeCell ref="E5:I5"/>
    <mergeCell ref="C6:G6"/>
    <mergeCell ref="A6:B7"/>
    <mergeCell ref="H6:H7"/>
    <mergeCell ref="J6:L7"/>
    <mergeCell ref="A13:B13"/>
    <mergeCell ref="A8:B8"/>
    <mergeCell ref="A25:B25"/>
    <mergeCell ref="A26:B26"/>
    <mergeCell ref="A21:B21"/>
    <mergeCell ref="A22:B22"/>
    <mergeCell ref="A9:B9"/>
    <mergeCell ref="A10:B10"/>
    <mergeCell ref="A11:B11"/>
    <mergeCell ref="A12:B1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38"/>
  <sheetViews>
    <sheetView showGridLines="0" zoomScaleSheetLayoutView="100" workbookViewId="0" topLeftCell="A22">
      <selection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63" t="s">
        <v>0</v>
      </c>
      <c r="B1" s="1"/>
      <c r="C1" s="1"/>
      <c r="D1" s="1"/>
      <c r="E1" s="1"/>
      <c r="F1" s="1"/>
      <c r="G1" s="1"/>
      <c r="H1" s="33"/>
      <c r="I1" s="1"/>
      <c r="J1" s="1"/>
      <c r="K1" s="64" t="s">
        <v>1</v>
      </c>
      <c r="L1" s="64" t="s">
        <v>262</v>
      </c>
    </row>
    <row r="2" spans="1:12" s="6" customFormat="1" ht="16.5">
      <c r="A2" s="63" t="s">
        <v>263</v>
      </c>
      <c r="B2" s="65" t="s">
        <v>264</v>
      </c>
      <c r="C2" s="65"/>
      <c r="D2" s="180" t="s">
        <v>265</v>
      </c>
      <c r="E2" s="180"/>
      <c r="F2" s="180"/>
      <c r="G2" s="180"/>
      <c r="H2" s="180"/>
      <c r="I2" s="180"/>
      <c r="J2" s="181"/>
      <c r="K2" s="64" t="s">
        <v>2</v>
      </c>
      <c r="L2" s="66" t="s">
        <v>266</v>
      </c>
    </row>
    <row r="3" spans="1:12" ht="24" customHeight="1">
      <c r="A3" s="182" t="s">
        <v>267</v>
      </c>
      <c r="B3" s="183"/>
      <c r="C3" s="183"/>
      <c r="D3" s="183"/>
      <c r="E3" s="183"/>
      <c r="F3" s="183"/>
      <c r="G3" s="183"/>
      <c r="H3" s="183"/>
      <c r="I3" s="183"/>
      <c r="J3" s="183"/>
      <c r="K3" s="183"/>
      <c r="L3" s="183"/>
    </row>
    <row r="4" spans="1:11" ht="16.5">
      <c r="A4" s="1"/>
      <c r="B4" s="1"/>
      <c r="C4" s="1"/>
      <c r="D4" s="1"/>
      <c r="E4" s="1"/>
      <c r="F4" s="1"/>
      <c r="G4" s="1"/>
      <c r="H4" s="33"/>
      <c r="I4" s="1"/>
      <c r="J4" s="1"/>
      <c r="K4" s="1"/>
    </row>
    <row r="5" spans="2:12" ht="19.5">
      <c r="B5" s="8"/>
      <c r="C5" s="8"/>
      <c r="D5" s="8"/>
      <c r="E5" s="185" t="s">
        <v>268</v>
      </c>
      <c r="F5" s="185"/>
      <c r="G5" s="185"/>
      <c r="H5" s="185"/>
      <c r="I5" s="185"/>
      <c r="J5" s="8"/>
      <c r="K5" s="8"/>
      <c r="L5" s="9" t="s">
        <v>269</v>
      </c>
    </row>
    <row r="6" spans="1:12" s="6" customFormat="1" ht="24.75" customHeight="1">
      <c r="A6" s="187" t="s">
        <v>270</v>
      </c>
      <c r="B6" s="188"/>
      <c r="C6" s="186" t="s">
        <v>271</v>
      </c>
      <c r="D6" s="186"/>
      <c r="E6" s="186"/>
      <c r="F6" s="186"/>
      <c r="G6" s="186"/>
      <c r="H6" s="190" t="s">
        <v>272</v>
      </c>
      <c r="I6" s="184" t="s">
        <v>273</v>
      </c>
      <c r="J6" s="192" t="s">
        <v>274</v>
      </c>
      <c r="K6" s="187"/>
      <c r="L6" s="187"/>
    </row>
    <row r="7" spans="1:12" s="15" customFormat="1" ht="51">
      <c r="A7" s="185"/>
      <c r="B7" s="189"/>
      <c r="C7" s="67" t="s">
        <v>275</v>
      </c>
      <c r="D7" s="67" t="s">
        <v>276</v>
      </c>
      <c r="E7" s="67" t="s">
        <v>277</v>
      </c>
      <c r="F7" s="68" t="s">
        <v>278</v>
      </c>
      <c r="G7" s="68" t="s">
        <v>279</v>
      </c>
      <c r="H7" s="191"/>
      <c r="I7" s="184"/>
      <c r="J7" s="193"/>
      <c r="K7" s="185"/>
      <c r="L7" s="185"/>
    </row>
    <row r="8" spans="1:15" ht="24.75" customHeight="1">
      <c r="A8" s="176" t="s">
        <v>280</v>
      </c>
      <c r="B8" s="177"/>
      <c r="C8" s="125">
        <v>1990905</v>
      </c>
      <c r="D8" s="125">
        <v>263701</v>
      </c>
      <c r="E8" s="125">
        <v>1727204</v>
      </c>
      <c r="F8" s="125">
        <v>1084773</v>
      </c>
      <c r="G8" s="125">
        <v>906132</v>
      </c>
      <c r="H8" s="112">
        <v>15883433</v>
      </c>
      <c r="I8" s="113">
        <v>2453866</v>
      </c>
      <c r="J8" s="180"/>
      <c r="K8" s="180"/>
      <c r="L8" s="180"/>
      <c r="M8" s="72"/>
      <c r="N8" t="s">
        <v>65</v>
      </c>
      <c r="O8" s="73">
        <v>-0.026556970548682342</v>
      </c>
    </row>
    <row r="9" spans="1:15" s="17" customFormat="1" ht="24.75" customHeight="1">
      <c r="A9" s="208" t="s">
        <v>281</v>
      </c>
      <c r="B9" s="209"/>
      <c r="C9" s="117" t="s">
        <v>282</v>
      </c>
      <c r="D9" s="117" t="s">
        <v>282</v>
      </c>
      <c r="E9" s="117" t="s">
        <v>282</v>
      </c>
      <c r="F9" s="117" t="s">
        <v>282</v>
      </c>
      <c r="G9" s="117" t="s">
        <v>282</v>
      </c>
      <c r="H9" s="117" t="s">
        <v>282</v>
      </c>
      <c r="I9" s="116">
        <v>3682</v>
      </c>
      <c r="J9" s="96" t="s">
        <v>283</v>
      </c>
      <c r="K9" s="96"/>
      <c r="L9" s="96"/>
      <c r="M9" s="96"/>
      <c r="N9" s="57" t="e">
        <v>#VALUE!</v>
      </c>
      <c r="O9" s="73">
        <v>-0.5202564102564102</v>
      </c>
    </row>
    <row r="10" spans="1:15" s="22" customFormat="1" ht="24.75" customHeight="1">
      <c r="A10" s="204" t="s">
        <v>284</v>
      </c>
      <c r="B10" s="205"/>
      <c r="C10" s="111">
        <v>45538</v>
      </c>
      <c r="D10" s="111">
        <v>34598</v>
      </c>
      <c r="E10" s="111">
        <v>10940</v>
      </c>
      <c r="F10" s="111">
        <v>25354</v>
      </c>
      <c r="G10" s="111">
        <v>20184</v>
      </c>
      <c r="H10" s="149">
        <v>861150</v>
      </c>
      <c r="I10" s="116">
        <v>50034</v>
      </c>
      <c r="J10" s="96" t="s">
        <v>283</v>
      </c>
      <c r="K10" s="96"/>
      <c r="L10" s="96"/>
      <c r="M10" s="96"/>
      <c r="N10" s="57" t="s">
        <v>65</v>
      </c>
      <c r="O10" s="73">
        <v>0.06095199076315692</v>
      </c>
    </row>
    <row r="11" spans="1:15" s="17" customFormat="1" ht="24.75" customHeight="1">
      <c r="A11" s="204" t="s">
        <v>285</v>
      </c>
      <c r="B11" s="205"/>
      <c r="C11" s="111">
        <v>64700</v>
      </c>
      <c r="D11" s="142" t="s">
        <v>203</v>
      </c>
      <c r="E11" s="111">
        <v>64700</v>
      </c>
      <c r="F11" s="111">
        <v>37305</v>
      </c>
      <c r="G11" s="111">
        <v>27395</v>
      </c>
      <c r="H11" s="142" t="s">
        <v>203</v>
      </c>
      <c r="I11" s="116">
        <v>79144</v>
      </c>
      <c r="J11" s="92" t="s">
        <v>286</v>
      </c>
      <c r="K11" s="96"/>
      <c r="L11" s="96"/>
      <c r="M11" s="96"/>
      <c r="N11" s="57" t="e">
        <v>#VALUE!</v>
      </c>
      <c r="O11" s="73">
        <v>1.619407992842231</v>
      </c>
    </row>
    <row r="12" spans="1:15" s="17" customFormat="1" ht="24.75" customHeight="1">
      <c r="A12" s="204" t="s">
        <v>287</v>
      </c>
      <c r="B12" s="205"/>
      <c r="C12" s="111">
        <v>11047</v>
      </c>
      <c r="D12" s="142" t="s">
        <v>203</v>
      </c>
      <c r="E12" s="111">
        <v>11047</v>
      </c>
      <c r="F12" s="111">
        <v>4392</v>
      </c>
      <c r="G12" s="111">
        <v>6655</v>
      </c>
      <c r="H12" s="142" t="s">
        <v>203</v>
      </c>
      <c r="I12" s="116">
        <v>14976</v>
      </c>
      <c r="J12" s="92" t="s">
        <v>288</v>
      </c>
      <c r="K12" s="96"/>
      <c r="L12" s="96"/>
      <c r="M12" s="96"/>
      <c r="N12" s="57" t="e">
        <v>#VALUE!</v>
      </c>
      <c r="O12" s="73">
        <v>0.5690220463538722</v>
      </c>
    </row>
    <row r="13" spans="1:15" s="22" customFormat="1" ht="24.75" customHeight="1">
      <c r="A13" s="202" t="s">
        <v>289</v>
      </c>
      <c r="B13" s="203"/>
      <c r="C13" s="111">
        <v>29013</v>
      </c>
      <c r="D13" s="111">
        <v>20134</v>
      </c>
      <c r="E13" s="111">
        <v>8879</v>
      </c>
      <c r="F13" s="111">
        <v>6217</v>
      </c>
      <c r="G13" s="111">
        <v>22796</v>
      </c>
      <c r="H13" s="149">
        <v>659158</v>
      </c>
      <c r="I13" s="113">
        <v>34279</v>
      </c>
      <c r="J13" s="102" t="s">
        <v>290</v>
      </c>
      <c r="K13" s="102"/>
      <c r="L13" s="102"/>
      <c r="M13" s="102"/>
      <c r="N13" s="22" t="s">
        <v>65</v>
      </c>
      <c r="O13" s="73">
        <v>-0.14882685391334133</v>
      </c>
    </row>
    <row r="14" spans="1:15" s="22" customFormat="1" ht="24.75" customHeight="1">
      <c r="A14" s="198" t="s">
        <v>291</v>
      </c>
      <c r="B14" s="207"/>
      <c r="C14" s="111">
        <v>15258</v>
      </c>
      <c r="D14" s="111">
        <v>14245</v>
      </c>
      <c r="E14" s="111">
        <v>1013</v>
      </c>
      <c r="F14" s="111">
        <v>6763</v>
      </c>
      <c r="G14" s="111">
        <v>8495</v>
      </c>
      <c r="H14" s="149">
        <v>1295065</v>
      </c>
      <c r="I14" s="113">
        <v>15049</v>
      </c>
      <c r="J14" s="98" t="s">
        <v>283</v>
      </c>
      <c r="K14" s="102"/>
      <c r="L14" s="102"/>
      <c r="M14" s="102"/>
      <c r="N14" s="22" t="s">
        <v>65</v>
      </c>
      <c r="O14" s="73">
        <v>-0.03803170752837217</v>
      </c>
    </row>
    <row r="15" spans="1:15" s="22" customFormat="1" ht="24.75" customHeight="1">
      <c r="A15" s="198" t="s">
        <v>292</v>
      </c>
      <c r="B15" s="199"/>
      <c r="C15" s="111">
        <v>15889</v>
      </c>
      <c r="D15" s="111">
        <v>12195</v>
      </c>
      <c r="E15" s="111">
        <v>3694</v>
      </c>
      <c r="F15" s="111">
        <v>5705</v>
      </c>
      <c r="G15" s="111">
        <v>10184</v>
      </c>
      <c r="H15" s="149">
        <v>673918</v>
      </c>
      <c r="I15" s="113">
        <v>16478</v>
      </c>
      <c r="J15" s="98" t="s">
        <v>283</v>
      </c>
      <c r="K15" s="102"/>
      <c r="L15" s="102"/>
      <c r="M15" s="102"/>
      <c r="N15" s="22" t="s">
        <v>65</v>
      </c>
      <c r="O15" s="73">
        <v>-0.3778557294477424</v>
      </c>
    </row>
    <row r="16" spans="1:15" s="22" customFormat="1" ht="24.75" customHeight="1">
      <c r="A16" s="198" t="s">
        <v>293</v>
      </c>
      <c r="B16" s="199"/>
      <c r="C16" s="111">
        <v>122824</v>
      </c>
      <c r="D16" s="142" t="s">
        <v>203</v>
      </c>
      <c r="E16" s="111">
        <v>122824</v>
      </c>
      <c r="F16" s="111">
        <v>49119</v>
      </c>
      <c r="G16" s="111">
        <v>73705</v>
      </c>
      <c r="H16" s="142" t="s">
        <v>203</v>
      </c>
      <c r="I16" s="113">
        <v>82084</v>
      </c>
      <c r="J16" s="124" t="s">
        <v>294</v>
      </c>
      <c r="K16" s="98"/>
      <c r="L16" s="98"/>
      <c r="M16" s="98"/>
      <c r="N16" s="22" t="e">
        <v>#VALUE!</v>
      </c>
      <c r="O16" s="73">
        <v>-0.14570358802611527</v>
      </c>
    </row>
    <row r="17" spans="1:15" s="22" customFormat="1" ht="24.75" customHeight="1">
      <c r="A17" s="198" t="s">
        <v>295</v>
      </c>
      <c r="B17" s="199"/>
      <c r="C17" s="111">
        <v>22080</v>
      </c>
      <c r="D17" s="111">
        <v>13775</v>
      </c>
      <c r="E17" s="111">
        <v>8305</v>
      </c>
      <c r="F17" s="111">
        <v>12963</v>
      </c>
      <c r="G17" s="111">
        <v>9117</v>
      </c>
      <c r="H17" s="149">
        <v>728222</v>
      </c>
      <c r="I17" s="113">
        <v>21571</v>
      </c>
      <c r="J17" s="98" t="s">
        <v>283</v>
      </c>
      <c r="K17" s="98"/>
      <c r="L17" s="98"/>
      <c r="M17" s="98"/>
      <c r="N17" s="22" t="s">
        <v>65</v>
      </c>
      <c r="O17" s="73">
        <v>-0.19470267671101138</v>
      </c>
    </row>
    <row r="18" spans="1:15" s="22" customFormat="1" ht="24.75" customHeight="1">
      <c r="A18" s="198" t="s">
        <v>296</v>
      </c>
      <c r="B18" s="210"/>
      <c r="C18" s="111">
        <v>6977</v>
      </c>
      <c r="D18" s="111">
        <v>5421</v>
      </c>
      <c r="E18" s="111">
        <v>1556</v>
      </c>
      <c r="F18" s="111">
        <v>4367</v>
      </c>
      <c r="G18" s="111">
        <v>2610</v>
      </c>
      <c r="H18" s="149">
        <v>1372120</v>
      </c>
      <c r="I18" s="113">
        <v>10334</v>
      </c>
      <c r="J18" s="98" t="s">
        <v>283</v>
      </c>
      <c r="K18" s="98"/>
      <c r="L18" s="98"/>
      <c r="M18" s="98"/>
      <c r="N18" s="22" t="s">
        <v>65</v>
      </c>
      <c r="O18" s="73">
        <v>-0.06565776930409914</v>
      </c>
    </row>
    <row r="19" spans="1:15" s="22" customFormat="1" ht="24.75" customHeight="1">
      <c r="A19" s="198" t="s">
        <v>297</v>
      </c>
      <c r="B19" s="210"/>
      <c r="C19" s="111">
        <v>19393</v>
      </c>
      <c r="D19" s="111">
        <v>14255</v>
      </c>
      <c r="E19" s="111">
        <v>5138</v>
      </c>
      <c r="F19" s="111">
        <v>11319</v>
      </c>
      <c r="G19" s="111">
        <v>8074</v>
      </c>
      <c r="H19" s="149">
        <v>1781710</v>
      </c>
      <c r="I19" s="113">
        <v>32237</v>
      </c>
      <c r="J19" s="98" t="s">
        <v>283</v>
      </c>
      <c r="K19" s="98"/>
      <c r="L19" s="98"/>
      <c r="M19" s="98"/>
      <c r="N19" s="22" t="s">
        <v>65</v>
      </c>
      <c r="O19" s="73">
        <v>-0.463584560799914</v>
      </c>
    </row>
    <row r="20" spans="1:15" s="22" customFormat="1" ht="24.75" customHeight="1">
      <c r="A20" s="198" t="s">
        <v>298</v>
      </c>
      <c r="B20" s="199"/>
      <c r="C20" s="111">
        <v>4289</v>
      </c>
      <c r="D20" s="142" t="s">
        <v>203</v>
      </c>
      <c r="E20" s="111">
        <v>4289</v>
      </c>
      <c r="F20" s="111">
        <v>3015</v>
      </c>
      <c r="G20" s="111">
        <v>1274</v>
      </c>
      <c r="H20" s="142" t="s">
        <v>203</v>
      </c>
      <c r="I20" s="113">
        <v>4976</v>
      </c>
      <c r="J20" s="98" t="s">
        <v>283</v>
      </c>
      <c r="K20" s="98"/>
      <c r="L20" s="98"/>
      <c r="M20" s="98"/>
      <c r="N20" s="22" t="e">
        <v>#VALUE!</v>
      </c>
      <c r="O20" s="73">
        <v>-0.33376394597768644</v>
      </c>
    </row>
    <row r="21" spans="1:15" s="22" customFormat="1" ht="24.75" customHeight="1">
      <c r="A21" s="198" t="s">
        <v>299</v>
      </c>
      <c r="B21" s="200"/>
      <c r="C21" s="111">
        <v>7959</v>
      </c>
      <c r="D21" s="111">
        <v>7797</v>
      </c>
      <c r="E21" s="111">
        <v>162</v>
      </c>
      <c r="F21" s="111">
        <v>4351</v>
      </c>
      <c r="G21" s="111">
        <v>3608</v>
      </c>
      <c r="H21" s="149">
        <v>3069360</v>
      </c>
      <c r="I21" s="113">
        <v>9334</v>
      </c>
      <c r="J21" s="98" t="s">
        <v>290</v>
      </c>
      <c r="K21" s="98"/>
      <c r="L21" s="98"/>
      <c r="M21" s="98"/>
      <c r="N21" s="22" t="s">
        <v>65</v>
      </c>
      <c r="O21" s="73">
        <v>-0.3444209253099486</v>
      </c>
    </row>
    <row r="22" spans="1:15" s="22" customFormat="1" ht="24.75" customHeight="1">
      <c r="A22" s="198" t="s">
        <v>300</v>
      </c>
      <c r="B22" s="200"/>
      <c r="C22" s="111">
        <v>1009800</v>
      </c>
      <c r="D22" s="142" t="s">
        <v>203</v>
      </c>
      <c r="E22" s="111">
        <v>1009800</v>
      </c>
      <c r="F22" s="111">
        <v>605880</v>
      </c>
      <c r="G22" s="111">
        <v>403920</v>
      </c>
      <c r="H22" s="142" t="s">
        <v>203</v>
      </c>
      <c r="I22" s="113">
        <v>1388000</v>
      </c>
      <c r="J22" s="98" t="s">
        <v>301</v>
      </c>
      <c r="K22" s="98"/>
      <c r="L22" s="98"/>
      <c r="M22" s="98"/>
      <c r="N22" s="22" t="e">
        <v>#VALUE!</v>
      </c>
      <c r="O22" s="73">
        <v>0.012249443207126948</v>
      </c>
    </row>
    <row r="23" spans="1:15" s="22" customFormat="1" ht="24.75" customHeight="1">
      <c r="A23" s="198" t="s">
        <v>302</v>
      </c>
      <c r="B23" s="199"/>
      <c r="C23" s="111">
        <v>273071</v>
      </c>
      <c r="D23" s="142" t="s">
        <v>203</v>
      </c>
      <c r="E23" s="111">
        <v>273071</v>
      </c>
      <c r="F23" s="111">
        <v>163843</v>
      </c>
      <c r="G23" s="111">
        <v>109228</v>
      </c>
      <c r="H23" s="142" t="s">
        <v>203</v>
      </c>
      <c r="I23" s="113">
        <v>300438</v>
      </c>
      <c r="J23" s="98" t="s">
        <v>303</v>
      </c>
      <c r="K23" s="98"/>
      <c r="L23" s="98"/>
      <c r="M23" s="98"/>
      <c r="N23" s="22" t="e">
        <v>#VALUE!</v>
      </c>
      <c r="O23" s="73">
        <v>-0.05000196940243696</v>
      </c>
    </row>
    <row r="24" spans="1:15" s="22" customFormat="1" ht="24.75" customHeight="1">
      <c r="A24" s="198" t="s">
        <v>304</v>
      </c>
      <c r="B24" s="199"/>
      <c r="C24" s="111">
        <v>15818</v>
      </c>
      <c r="D24" s="142" t="s">
        <v>203</v>
      </c>
      <c r="E24" s="111">
        <v>15818</v>
      </c>
      <c r="F24" s="111">
        <v>4387</v>
      </c>
      <c r="G24" s="111">
        <v>11431</v>
      </c>
      <c r="H24" s="142" t="s">
        <v>203</v>
      </c>
      <c r="I24" s="113">
        <v>19948</v>
      </c>
      <c r="J24" s="98" t="s">
        <v>286</v>
      </c>
      <c r="K24" s="98"/>
      <c r="L24" s="98"/>
      <c r="M24" s="98"/>
      <c r="N24" s="22" t="e">
        <v>#VALUE!</v>
      </c>
      <c r="O24" s="73">
        <v>0.03433139266241567</v>
      </c>
    </row>
    <row r="25" spans="1:15" s="22" customFormat="1" ht="24.75" customHeight="1">
      <c r="A25" s="198" t="s">
        <v>305</v>
      </c>
      <c r="B25" s="200"/>
      <c r="C25" s="111">
        <v>65717</v>
      </c>
      <c r="D25" s="111">
        <v>48041</v>
      </c>
      <c r="E25" s="111">
        <v>17676</v>
      </c>
      <c r="F25" s="111">
        <v>26328</v>
      </c>
      <c r="G25" s="111">
        <v>39389</v>
      </c>
      <c r="H25" s="149">
        <v>1840890</v>
      </c>
      <c r="I25" s="113">
        <v>78130</v>
      </c>
      <c r="J25" s="98" t="s">
        <v>290</v>
      </c>
      <c r="K25" s="98"/>
      <c r="L25" s="98"/>
      <c r="M25" s="98"/>
      <c r="N25" s="22" t="s">
        <v>65</v>
      </c>
      <c r="O25" s="73">
        <v>-0.11946492957593055</v>
      </c>
    </row>
    <row r="26" spans="1:15" s="22" customFormat="1" ht="24.75" customHeight="1">
      <c r="A26" s="198" t="s">
        <v>306</v>
      </c>
      <c r="B26" s="200"/>
      <c r="C26" s="111">
        <v>19116</v>
      </c>
      <c r="D26" s="111">
        <v>13184</v>
      </c>
      <c r="E26" s="111">
        <v>5932</v>
      </c>
      <c r="F26" s="111">
        <v>7540</v>
      </c>
      <c r="G26" s="111">
        <v>11576</v>
      </c>
      <c r="H26" s="149">
        <v>320430</v>
      </c>
      <c r="I26" s="113">
        <v>23010</v>
      </c>
      <c r="J26" s="98" t="s">
        <v>307</v>
      </c>
      <c r="K26" s="98"/>
      <c r="L26" s="98"/>
      <c r="M26" s="98"/>
      <c r="N26" s="22" t="s">
        <v>65</v>
      </c>
      <c r="O26" s="73">
        <v>-0.061484290357529794</v>
      </c>
    </row>
    <row r="27" spans="1:15" s="22" customFormat="1" ht="24.75" customHeight="1">
      <c r="A27" s="198" t="s">
        <v>308</v>
      </c>
      <c r="B27" s="200"/>
      <c r="C27" s="111">
        <v>46002</v>
      </c>
      <c r="D27" s="142" t="s">
        <v>203</v>
      </c>
      <c r="E27" s="111">
        <v>46002</v>
      </c>
      <c r="F27" s="111">
        <v>18430</v>
      </c>
      <c r="G27" s="111">
        <v>27572</v>
      </c>
      <c r="H27" s="142" t="s">
        <v>203</v>
      </c>
      <c r="I27" s="113">
        <v>55472</v>
      </c>
      <c r="J27" s="98" t="s">
        <v>286</v>
      </c>
      <c r="K27" s="98"/>
      <c r="L27" s="98"/>
      <c r="M27" s="98"/>
      <c r="N27" s="22" t="e">
        <v>#VALUE!</v>
      </c>
      <c r="O27" s="73">
        <v>-0.1074087890770723</v>
      </c>
    </row>
    <row r="28" spans="1:15" s="22" customFormat="1" ht="24.75" customHeight="1">
      <c r="A28" s="198" t="s">
        <v>309</v>
      </c>
      <c r="B28" s="199"/>
      <c r="C28" s="111">
        <v>5445</v>
      </c>
      <c r="D28" s="142" t="s">
        <v>203</v>
      </c>
      <c r="E28" s="111">
        <v>5445</v>
      </c>
      <c r="F28" s="111">
        <v>2271</v>
      </c>
      <c r="G28" s="111">
        <v>3174</v>
      </c>
      <c r="H28" s="142" t="s">
        <v>203</v>
      </c>
      <c r="I28" s="113">
        <v>4500</v>
      </c>
      <c r="J28" s="98" t="s">
        <v>286</v>
      </c>
      <c r="K28" s="98"/>
      <c r="L28" s="98"/>
      <c r="M28" s="98"/>
      <c r="N28" s="22" t="e">
        <v>#VALUE!</v>
      </c>
      <c r="O28" s="73">
        <v>-0.13583527067419462</v>
      </c>
    </row>
    <row r="29" spans="1:15" s="22" customFormat="1" ht="24.75" customHeight="1">
      <c r="A29" s="198" t="s">
        <v>310</v>
      </c>
      <c r="B29" s="199"/>
      <c r="C29" s="111">
        <v>52574</v>
      </c>
      <c r="D29" s="142" t="s">
        <v>203</v>
      </c>
      <c r="E29" s="111">
        <v>52574</v>
      </c>
      <c r="F29" s="111">
        <v>21063</v>
      </c>
      <c r="G29" s="111">
        <v>31511</v>
      </c>
      <c r="H29" s="142" t="s">
        <v>203</v>
      </c>
      <c r="I29" s="113">
        <v>64067</v>
      </c>
      <c r="J29" s="98" t="s">
        <v>286</v>
      </c>
      <c r="K29" s="98"/>
      <c r="L29" s="98"/>
      <c r="M29" s="98"/>
      <c r="N29" s="22" t="e">
        <v>#VALUE!</v>
      </c>
      <c r="O29" s="73">
        <v>-0.10898292116763711</v>
      </c>
    </row>
    <row r="30" spans="1:15" s="22" customFormat="1" ht="24.75" customHeight="1">
      <c r="A30" s="198" t="s">
        <v>311</v>
      </c>
      <c r="B30" s="199"/>
      <c r="C30" s="111">
        <v>138395</v>
      </c>
      <c r="D30" s="111">
        <v>80056</v>
      </c>
      <c r="E30" s="111">
        <v>58339</v>
      </c>
      <c r="F30" s="111">
        <v>64161</v>
      </c>
      <c r="G30" s="111">
        <v>74234</v>
      </c>
      <c r="H30" s="149">
        <v>3281410</v>
      </c>
      <c r="I30" s="113">
        <v>146123</v>
      </c>
      <c r="J30" s="98" t="s">
        <v>290</v>
      </c>
      <c r="K30" s="98"/>
      <c r="L30" s="98"/>
      <c r="M30" s="98"/>
      <c r="N30" s="22" t="s">
        <v>65</v>
      </c>
      <c r="O30" s="73">
        <v>-0.04394867114353584</v>
      </c>
    </row>
    <row r="31" spans="1:12" ht="24.75" customHeight="1">
      <c r="A31" s="3" t="s">
        <v>312</v>
      </c>
      <c r="B31" s="10"/>
      <c r="C31" s="10"/>
      <c r="D31" s="10"/>
      <c r="E31" s="10"/>
      <c r="F31" s="10"/>
      <c r="G31" s="10"/>
      <c r="H31" s="10"/>
      <c r="I31" s="10"/>
      <c r="J31" s="10"/>
      <c r="K31" s="10"/>
      <c r="L31" s="11"/>
    </row>
    <row r="32" spans="1:12" ht="24.75" customHeight="1">
      <c r="A32" s="3" t="s">
        <v>313</v>
      </c>
      <c r="B32" s="10"/>
      <c r="C32" s="10"/>
      <c r="D32" s="10"/>
      <c r="E32" s="10"/>
      <c r="F32" s="10"/>
      <c r="G32" s="10"/>
      <c r="H32" s="10"/>
      <c r="I32" s="10"/>
      <c r="J32" s="10"/>
      <c r="K32" s="10"/>
      <c r="L32" s="12" t="s">
        <v>314</v>
      </c>
    </row>
    <row r="33" spans="1:12" ht="24.75" customHeight="1">
      <c r="A33" s="3" t="s">
        <v>315</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5" s="6" customFormat="1" ht="19.5">
      <c r="A35" s="1" t="s">
        <v>316</v>
      </c>
      <c r="B35" s="1"/>
      <c r="C35" s="1"/>
      <c r="D35" s="143" t="s">
        <v>3</v>
      </c>
      <c r="E35" s="144"/>
      <c r="F35" s="143"/>
      <c r="G35" s="144" t="s">
        <v>317</v>
      </c>
      <c r="H35" s="145"/>
      <c r="I35" s="145"/>
      <c r="J35" s="9" t="s">
        <v>318</v>
      </c>
      <c r="L35" s="1"/>
      <c r="M35"/>
      <c r="N35"/>
      <c r="O35" s="8"/>
    </row>
    <row r="36" spans="1:15" s="6" customFormat="1" ht="19.5">
      <c r="A36" s="1"/>
      <c r="B36" s="1"/>
      <c r="C36" s="1"/>
      <c r="D36" s="146"/>
      <c r="E36" s="147"/>
      <c r="F36" s="146"/>
      <c r="G36" s="147"/>
      <c r="H36" s="148"/>
      <c r="I36" s="148"/>
      <c r="J36" s="1"/>
      <c r="K36" s="9"/>
      <c r="L36" s="1"/>
      <c r="M36"/>
      <c r="N36"/>
      <c r="O36" s="8"/>
    </row>
    <row r="37" spans="2:15" s="6" customFormat="1" ht="19.5">
      <c r="B37" s="1"/>
      <c r="C37" s="1"/>
      <c r="D37" s="2" t="s">
        <v>3</v>
      </c>
      <c r="E37" s="1"/>
      <c r="G37" s="1" t="s">
        <v>6</v>
      </c>
      <c r="H37" s="1"/>
      <c r="J37" s="1"/>
      <c r="K37" s="1"/>
      <c r="L37" s="1"/>
      <c r="M37"/>
      <c r="N37"/>
      <c r="O37" s="8"/>
    </row>
    <row r="38" spans="1:12" ht="19.5">
      <c r="A38" s="1"/>
      <c r="B38" s="1"/>
      <c r="C38" s="1"/>
      <c r="E38" s="10"/>
      <c r="G38" s="10"/>
      <c r="H38" s="33"/>
      <c r="I38" s="1"/>
      <c r="J38" s="1"/>
      <c r="K38" s="1"/>
      <c r="L38" s="1"/>
    </row>
  </sheetData>
  <sheetProtection/>
  <mergeCells count="32">
    <mergeCell ref="A13:B13"/>
    <mergeCell ref="A8:B8"/>
    <mergeCell ref="A25:B25"/>
    <mergeCell ref="A26:B26"/>
    <mergeCell ref="A21:B21"/>
    <mergeCell ref="A22:B22"/>
    <mergeCell ref="A9:B9"/>
    <mergeCell ref="A10:B10"/>
    <mergeCell ref="A11:B11"/>
    <mergeCell ref="A12:B12"/>
    <mergeCell ref="D2:J2"/>
    <mergeCell ref="A3:L3"/>
    <mergeCell ref="J8:L8"/>
    <mergeCell ref="I6:I7"/>
    <mergeCell ref="E5:I5"/>
    <mergeCell ref="C6:G6"/>
    <mergeCell ref="A6:B7"/>
    <mergeCell ref="H6:H7"/>
    <mergeCell ref="J6:L7"/>
    <mergeCell ref="A14:B14"/>
    <mergeCell ref="A15:B15"/>
    <mergeCell ref="A27:B27"/>
    <mergeCell ref="A20:B20"/>
    <mergeCell ref="A23:B23"/>
    <mergeCell ref="A24:B24"/>
    <mergeCell ref="A16:B16"/>
    <mergeCell ref="A17:B17"/>
    <mergeCell ref="A18:B18"/>
    <mergeCell ref="A19:B19"/>
    <mergeCell ref="A28:B28"/>
    <mergeCell ref="A29:B29"/>
    <mergeCell ref="A30:B30"/>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workbookViewId="0" topLeftCell="C23">
      <selection activeCell="L33" sqref="L33"/>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70</v>
      </c>
    </row>
    <row r="2" spans="1:12" s="6" customFormat="1" ht="16.5">
      <c r="A2" s="5" t="s">
        <v>71</v>
      </c>
      <c r="B2" s="7" t="s">
        <v>72</v>
      </c>
      <c r="C2" s="7"/>
      <c r="D2" s="161" t="s">
        <v>73</v>
      </c>
      <c r="E2" s="161"/>
      <c r="F2" s="161"/>
      <c r="G2" s="161"/>
      <c r="H2" s="161"/>
      <c r="I2" s="161"/>
      <c r="J2" s="162"/>
      <c r="K2" s="4" t="s">
        <v>2</v>
      </c>
      <c r="L2" s="13" t="s">
        <v>74</v>
      </c>
    </row>
    <row r="3" spans="1:12" ht="24" customHeight="1">
      <c r="A3" s="163" t="s">
        <v>75</v>
      </c>
      <c r="B3" s="164"/>
      <c r="C3" s="164"/>
      <c r="D3" s="164"/>
      <c r="E3" s="164"/>
      <c r="F3" s="164"/>
      <c r="G3" s="164"/>
      <c r="H3" s="164"/>
      <c r="I3" s="164"/>
      <c r="J3" s="164"/>
      <c r="K3" s="164"/>
      <c r="L3" s="164"/>
    </row>
    <row r="4" spans="1:11" ht="16.5">
      <c r="A4" s="1"/>
      <c r="B4" s="1"/>
      <c r="C4" s="1"/>
      <c r="D4" s="1"/>
      <c r="E4" s="1"/>
      <c r="F4" s="1"/>
      <c r="G4" s="1"/>
      <c r="H4" s="33"/>
      <c r="I4" s="1"/>
      <c r="J4" s="1"/>
      <c r="K4" s="1"/>
    </row>
    <row r="5" spans="2:12" ht="19.5">
      <c r="B5" s="8"/>
      <c r="C5" s="8"/>
      <c r="D5" s="8"/>
      <c r="E5" s="159" t="s">
        <v>122</v>
      </c>
      <c r="F5" s="159"/>
      <c r="G5" s="159"/>
      <c r="H5" s="159"/>
      <c r="I5" s="159"/>
      <c r="J5" s="8"/>
      <c r="K5" s="8"/>
      <c r="L5" s="9" t="s">
        <v>76</v>
      </c>
    </row>
    <row r="6" spans="1:12" s="6" customFormat="1" ht="24.75" customHeight="1">
      <c r="A6" s="157" t="s">
        <v>77</v>
      </c>
      <c r="B6" s="167"/>
      <c r="C6" s="166" t="s">
        <v>78</v>
      </c>
      <c r="D6" s="166"/>
      <c r="E6" s="166"/>
      <c r="F6" s="166"/>
      <c r="G6" s="166"/>
      <c r="H6" s="154" t="s">
        <v>79</v>
      </c>
      <c r="I6" s="165" t="s">
        <v>80</v>
      </c>
      <c r="J6" s="156" t="s">
        <v>81</v>
      </c>
      <c r="K6" s="157"/>
      <c r="L6" s="157"/>
    </row>
    <row r="7" spans="1:12" s="15" customFormat="1" ht="51">
      <c r="A7" s="159"/>
      <c r="B7" s="168"/>
      <c r="C7" s="14" t="s">
        <v>82</v>
      </c>
      <c r="D7" s="14" t="s">
        <v>83</v>
      </c>
      <c r="E7" s="14" t="s">
        <v>84</v>
      </c>
      <c r="F7" s="16" t="s">
        <v>85</v>
      </c>
      <c r="G7" s="16" t="s">
        <v>86</v>
      </c>
      <c r="H7" s="155"/>
      <c r="I7" s="165"/>
      <c r="J7" s="158"/>
      <c r="K7" s="159"/>
      <c r="L7" s="159"/>
    </row>
    <row r="8" spans="1:14" ht="24.75" customHeight="1">
      <c r="A8" s="151" t="s">
        <v>87</v>
      </c>
      <c r="B8" s="152"/>
      <c r="C8" s="35">
        <f>SUM('10401:10412'!C8)</f>
        <v>23105227</v>
      </c>
      <c r="D8" s="35">
        <f>SUM('10401:10412'!D8)</f>
        <v>3721917</v>
      </c>
      <c r="E8" s="35">
        <f>SUM('10401:10412'!E8)</f>
        <v>19383310</v>
      </c>
      <c r="F8" s="35">
        <f>SUM('10401:10412'!F8)</f>
        <v>13367392</v>
      </c>
      <c r="G8" s="35">
        <f>SUM('10401:10412'!G8)</f>
        <v>9737835</v>
      </c>
      <c r="H8" s="35">
        <f>SUM('10401:10412'!H8)</f>
        <v>247304456</v>
      </c>
      <c r="I8" s="35">
        <f>SUM('10401:10412'!I8)</f>
        <v>25610921</v>
      </c>
      <c r="J8" s="161"/>
      <c r="K8" s="161"/>
      <c r="L8" s="161"/>
      <c r="N8" t="s">
        <v>65</v>
      </c>
    </row>
    <row r="9" spans="1:14" s="17" customFormat="1" ht="24.75" customHeight="1">
      <c r="A9" s="18" t="s">
        <v>88</v>
      </c>
      <c r="B9" s="19"/>
      <c r="C9" s="35">
        <f>SUM('10401:10412'!C9)</f>
        <v>44768</v>
      </c>
      <c r="D9" s="35">
        <f>SUM('10401:10412'!D9)</f>
        <v>42156</v>
      </c>
      <c r="E9" s="35">
        <f>SUM('10401:10412'!E9)</f>
        <v>2612</v>
      </c>
      <c r="F9" s="35">
        <f>SUM('10401:10412'!F9)</f>
        <v>24761</v>
      </c>
      <c r="G9" s="35">
        <f>SUM('10401:10412'!G9)</f>
        <v>20007</v>
      </c>
      <c r="H9" s="35">
        <f>SUM('10401:10412'!H9)</f>
        <v>3515570</v>
      </c>
      <c r="I9" s="35">
        <f>SUM('10401:10412'!I9)</f>
        <v>69286</v>
      </c>
      <c r="J9" s="21" t="s">
        <v>89</v>
      </c>
      <c r="K9" s="21"/>
      <c r="L9" s="21"/>
      <c r="M9" s="21"/>
      <c r="N9" s="17" t="s">
        <v>65</v>
      </c>
    </row>
    <row r="10" spans="1:14" s="22" customFormat="1" ht="24.75" customHeight="1">
      <c r="A10" s="18" t="s">
        <v>90</v>
      </c>
      <c r="B10" s="19"/>
      <c r="C10" s="35">
        <f>SUM('10401:10412'!C10)</f>
        <v>679594</v>
      </c>
      <c r="D10" s="35">
        <f>SUM('10401:10412'!D10)</f>
        <v>530652</v>
      </c>
      <c r="E10" s="35">
        <f>SUM('10401:10412'!E10)</f>
        <v>148942</v>
      </c>
      <c r="F10" s="35">
        <f>SUM('10401:10412'!F10)</f>
        <v>452085</v>
      </c>
      <c r="G10" s="35">
        <f>SUM('10401:10412'!G10)</f>
        <v>227509</v>
      </c>
      <c r="H10" s="35">
        <f>SUM('10401:10412'!H10)</f>
        <v>13193300</v>
      </c>
      <c r="I10" s="35">
        <f>SUM('10401:10412'!I10)</f>
        <v>704324</v>
      </c>
      <c r="J10" s="21" t="s">
        <v>89</v>
      </c>
      <c r="K10" s="21"/>
      <c r="L10" s="21"/>
      <c r="M10" s="21"/>
      <c r="N10" s="22" t="s">
        <v>65</v>
      </c>
    </row>
    <row r="11" spans="1:14" s="17" customFormat="1" ht="24.75" customHeight="1">
      <c r="A11" s="18" t="s">
        <v>91</v>
      </c>
      <c r="B11" s="19"/>
      <c r="C11" s="35">
        <f>SUM('10401:10412'!C11)</f>
        <v>879464</v>
      </c>
      <c r="D11" s="35">
        <f>SUM('10401:10412'!D11)</f>
        <v>0</v>
      </c>
      <c r="E11" s="35">
        <f>SUM('10401:10412'!E11)</f>
        <v>879464</v>
      </c>
      <c r="F11" s="35">
        <f>SUM('10401:10412'!F11)</f>
        <v>499048</v>
      </c>
      <c r="G11" s="35">
        <f>SUM('10401:10412'!G11)</f>
        <v>380416</v>
      </c>
      <c r="H11" s="35">
        <f>SUM('10401:10412'!H11)</f>
        <v>0</v>
      </c>
      <c r="I11" s="35">
        <f>SUM('10401:10412'!I11)</f>
        <v>880288</v>
      </c>
      <c r="J11" s="18" t="s">
        <v>92</v>
      </c>
      <c r="K11" s="21"/>
      <c r="L11" s="21"/>
      <c r="M11" s="21"/>
      <c r="N11" s="17" t="s">
        <v>65</v>
      </c>
    </row>
    <row r="12" spans="1:14" s="17" customFormat="1" ht="24.75" customHeight="1">
      <c r="A12" s="18" t="s">
        <v>93</v>
      </c>
      <c r="B12" s="19"/>
      <c r="C12" s="35">
        <f>SUM('10401:10412'!C12)</f>
        <v>184508</v>
      </c>
      <c r="D12" s="35">
        <f>SUM('10401:10412'!D12)</f>
        <v>0</v>
      </c>
      <c r="E12" s="35">
        <f>SUM('10401:10412'!E12)</f>
        <v>184508</v>
      </c>
      <c r="F12" s="35">
        <f>SUM('10401:10412'!F12)</f>
        <v>105502</v>
      </c>
      <c r="G12" s="35">
        <f>SUM('10401:10412'!G12)</f>
        <v>79006</v>
      </c>
      <c r="H12" s="35">
        <f>SUM('10401:10412'!H12)</f>
        <v>0</v>
      </c>
      <c r="I12" s="35">
        <f>SUM('10401:10412'!I12)</f>
        <v>183128</v>
      </c>
      <c r="J12" s="18" t="s">
        <v>94</v>
      </c>
      <c r="K12" s="21"/>
      <c r="L12" s="21"/>
      <c r="M12" s="21"/>
      <c r="N12" s="17" t="s">
        <v>65</v>
      </c>
    </row>
    <row r="13" spans="1:14" s="22" customFormat="1" ht="24.75" customHeight="1">
      <c r="A13" s="160" t="s">
        <v>95</v>
      </c>
      <c r="B13" s="150"/>
      <c r="C13" s="35">
        <f>SUM('10401:10412'!C13)</f>
        <v>286950</v>
      </c>
      <c r="D13" s="35">
        <f>SUM('10401:10412'!D13)</f>
        <v>185715</v>
      </c>
      <c r="E13" s="35">
        <f>SUM('10401:10412'!E13)</f>
        <v>101235</v>
      </c>
      <c r="F13" s="35">
        <f>SUM('10401:10412'!F13)</f>
        <v>77217</v>
      </c>
      <c r="G13" s="35">
        <f>SUM('10401:10412'!G13)</f>
        <v>209733</v>
      </c>
      <c r="H13" s="35">
        <f>SUM('10401:10412'!H13)</f>
        <v>7217531</v>
      </c>
      <c r="I13" s="35">
        <f>SUM('10401:10412'!I13)</f>
        <v>360120</v>
      </c>
      <c r="J13" s="171" t="s">
        <v>96</v>
      </c>
      <c r="K13" s="171"/>
      <c r="L13" s="171"/>
      <c r="M13" s="171"/>
      <c r="N13" s="22" t="s">
        <v>65</v>
      </c>
    </row>
    <row r="14" spans="1:14" s="22" customFormat="1" ht="24.75" customHeight="1">
      <c r="A14" s="27" t="s">
        <v>97</v>
      </c>
      <c r="B14" s="28"/>
      <c r="C14" s="35">
        <f>SUM('10401:10412'!C14)</f>
        <v>236324</v>
      </c>
      <c r="D14" s="35">
        <f>SUM('10401:10412'!D14)</f>
        <v>219781</v>
      </c>
      <c r="E14" s="35">
        <f>SUM('10401:10412'!E14)</f>
        <v>16543</v>
      </c>
      <c r="F14" s="35">
        <f>SUM('10401:10412'!F14)</f>
        <v>150125</v>
      </c>
      <c r="G14" s="35">
        <f>SUM('10401:10412'!G14)</f>
        <v>86199</v>
      </c>
      <c r="H14" s="35">
        <f>SUM('10401:10412'!H14)</f>
        <v>27269275</v>
      </c>
      <c r="I14" s="35">
        <f>SUM('10401:10412'!I14)</f>
        <v>274742</v>
      </c>
      <c r="J14" s="18" t="s">
        <v>89</v>
      </c>
      <c r="K14" s="21"/>
      <c r="L14" s="21"/>
      <c r="M14" s="21"/>
      <c r="N14" s="22" t="s">
        <v>65</v>
      </c>
    </row>
    <row r="15" spans="1:14" s="22" customFormat="1" ht="24.75" customHeight="1">
      <c r="A15" s="29" t="s">
        <v>98</v>
      </c>
      <c r="B15" s="28"/>
      <c r="C15" s="35">
        <f>SUM('10401:10412'!C15)</f>
        <v>142974</v>
      </c>
      <c r="D15" s="35">
        <f>SUM('10401:10412'!D15)</f>
        <v>135081</v>
      </c>
      <c r="E15" s="35">
        <f>SUM('10401:10412'!E15)</f>
        <v>7893</v>
      </c>
      <c r="F15" s="35">
        <f>SUM('10401:10412'!F15)</f>
        <v>67217</v>
      </c>
      <c r="G15" s="35">
        <f>SUM('10401:10412'!G15)</f>
        <v>75757</v>
      </c>
      <c r="H15" s="35">
        <f>SUM('10401:10412'!H15)</f>
        <v>9024630</v>
      </c>
      <c r="I15" s="35">
        <f>SUM('10401:10412'!I15)</f>
        <v>240848</v>
      </c>
      <c r="J15" s="18" t="s">
        <v>89</v>
      </c>
      <c r="K15" s="21"/>
      <c r="L15" s="21"/>
      <c r="M15" s="21"/>
      <c r="N15" s="22" t="s">
        <v>65</v>
      </c>
    </row>
    <row r="16" spans="1:14" s="22" customFormat="1" ht="24.75" customHeight="1">
      <c r="A16" s="27" t="s">
        <v>99</v>
      </c>
      <c r="B16" s="30"/>
      <c r="C16" s="35">
        <f>SUM('10401:10412'!C16)</f>
        <v>871589</v>
      </c>
      <c r="D16" s="35">
        <f>SUM('10401:10412'!D16)</f>
        <v>0</v>
      </c>
      <c r="E16" s="35">
        <f>SUM('10401:10412'!E16)</f>
        <v>871589</v>
      </c>
      <c r="F16" s="35">
        <f>SUM('10401:10412'!F16)</f>
        <v>518808</v>
      </c>
      <c r="G16" s="35">
        <f>SUM('10401:10412'!G16)</f>
        <v>352781</v>
      </c>
      <c r="H16" s="35">
        <f>SUM('10401:10412'!H16)</f>
        <v>0</v>
      </c>
      <c r="I16" s="35">
        <f>SUM('10401:10412'!I16)</f>
        <v>793090</v>
      </c>
      <c r="J16" s="44" t="s">
        <v>100</v>
      </c>
      <c r="K16" s="18"/>
      <c r="L16" s="18"/>
      <c r="M16" s="18"/>
      <c r="N16" s="22" t="e">
        <v>#REF!</v>
      </c>
    </row>
    <row r="17" spans="1:14" s="22" customFormat="1" ht="24.75" customHeight="1">
      <c r="A17" s="27" t="s">
        <v>101</v>
      </c>
      <c r="B17" s="30"/>
      <c r="C17" s="35">
        <f>SUM('10401:10412'!C17)</f>
        <v>312138</v>
      </c>
      <c r="D17" s="35">
        <f>SUM('10401:10412'!D17)</f>
        <v>180395</v>
      </c>
      <c r="E17" s="35">
        <f>SUM('10401:10412'!E17)</f>
        <v>131743</v>
      </c>
      <c r="F17" s="35">
        <f>SUM('10401:10412'!F17)</f>
        <v>205943</v>
      </c>
      <c r="G17" s="35">
        <f>SUM('10401:10412'!G17)</f>
        <v>106195</v>
      </c>
      <c r="H17" s="35">
        <f>SUM('10401:10412'!H17)</f>
        <v>9961490</v>
      </c>
      <c r="I17" s="35">
        <f>SUM('10401:10412'!I17)</f>
        <v>357042</v>
      </c>
      <c r="J17" s="18" t="s">
        <v>89</v>
      </c>
      <c r="K17" s="18"/>
      <c r="L17" s="18"/>
      <c r="M17" s="18"/>
      <c r="N17" s="22" t="s">
        <v>65</v>
      </c>
    </row>
    <row r="18" spans="1:14" s="22" customFormat="1" ht="24.75" customHeight="1">
      <c r="A18" s="29" t="s">
        <v>102</v>
      </c>
      <c r="B18" s="30"/>
      <c r="C18" s="35">
        <f>SUM('10401:10412'!C18)</f>
        <v>98736</v>
      </c>
      <c r="D18" s="35">
        <f>SUM('10401:10412'!D18)</f>
        <v>82221</v>
      </c>
      <c r="E18" s="35">
        <f>SUM('10401:10412'!E18)</f>
        <v>16515</v>
      </c>
      <c r="F18" s="35">
        <f>SUM('10401:10412'!F18)</f>
        <v>64483</v>
      </c>
      <c r="G18" s="35">
        <f>SUM('10401:10412'!G18)</f>
        <v>34253</v>
      </c>
      <c r="H18" s="35">
        <f>SUM('10401:10412'!H18)</f>
        <v>22612260</v>
      </c>
      <c r="I18" s="35">
        <f>SUM('10401:10412'!I18)</f>
        <v>114662</v>
      </c>
      <c r="J18" s="18" t="s">
        <v>89</v>
      </c>
      <c r="K18" s="18"/>
      <c r="L18" s="18"/>
      <c r="M18" s="18"/>
      <c r="N18" s="22" t="s">
        <v>65</v>
      </c>
    </row>
    <row r="19" spans="1:14" s="22" customFormat="1" ht="24.75" customHeight="1">
      <c r="A19" s="27" t="s">
        <v>103</v>
      </c>
      <c r="B19" s="30"/>
      <c r="C19" s="35">
        <f>SUM('10401:10412'!C19)</f>
        <v>329469</v>
      </c>
      <c r="D19" s="35">
        <f>SUM('10401:10412'!D19)</f>
        <v>228308</v>
      </c>
      <c r="E19" s="35">
        <f>SUM('10401:10412'!E19)</f>
        <v>101161</v>
      </c>
      <c r="F19" s="35">
        <f>SUM('10401:10412'!F19)</f>
        <v>257460</v>
      </c>
      <c r="G19" s="35">
        <f>SUM('10401:10412'!G19)</f>
        <v>72009</v>
      </c>
      <c r="H19" s="35">
        <f>SUM('10401:10412'!H19)</f>
        <v>28781380</v>
      </c>
      <c r="I19" s="35">
        <f>SUM('10401:10412'!I19)</f>
        <v>508292</v>
      </c>
      <c r="J19" s="18" t="s">
        <v>89</v>
      </c>
      <c r="K19" s="18"/>
      <c r="L19" s="18"/>
      <c r="M19" s="18"/>
      <c r="N19" s="22" t="s">
        <v>65</v>
      </c>
    </row>
    <row r="20" spans="1:14" s="22" customFormat="1" ht="24.75" customHeight="1">
      <c r="A20" s="27" t="s">
        <v>104</v>
      </c>
      <c r="B20" s="30"/>
      <c r="C20" s="35">
        <f>SUM('10401:10412'!C20)</f>
        <v>84879</v>
      </c>
      <c r="D20" s="35">
        <f>SUM('10401:10412'!D20)</f>
        <v>0</v>
      </c>
      <c r="E20" s="35">
        <f>SUM('10401:10412'!E20)</f>
        <v>84879</v>
      </c>
      <c r="F20" s="35">
        <f>SUM('10401:10412'!F20)</f>
        <v>54375</v>
      </c>
      <c r="G20" s="35">
        <f>SUM('10401:10412'!G20)</f>
        <v>30504</v>
      </c>
      <c r="H20" s="35">
        <f>SUM('10401:10412'!H20)</f>
        <v>0</v>
      </c>
      <c r="I20" s="35">
        <f>SUM('10401:10412'!I20)</f>
        <v>103018</v>
      </c>
      <c r="J20" s="18" t="s">
        <v>89</v>
      </c>
      <c r="K20" s="18"/>
      <c r="L20" s="18"/>
      <c r="M20" s="18"/>
      <c r="N20" s="22" t="s">
        <v>65</v>
      </c>
    </row>
    <row r="21" spans="1:14" s="22" customFormat="1" ht="24.75" customHeight="1">
      <c r="A21" s="169" t="s">
        <v>105</v>
      </c>
      <c r="B21" s="170"/>
      <c r="C21" s="35">
        <f>SUM('10401:10412'!C21)</f>
        <v>135823</v>
      </c>
      <c r="D21" s="35">
        <f>SUM('10401:10412'!D21)</f>
        <v>131991</v>
      </c>
      <c r="E21" s="35">
        <f>SUM('10401:10412'!E21)</f>
        <v>3832</v>
      </c>
      <c r="F21" s="35">
        <f>SUM('10401:10412'!F21)</f>
        <v>81040</v>
      </c>
      <c r="G21" s="35">
        <f>SUM('10401:10412'!G21)</f>
        <v>54783</v>
      </c>
      <c r="H21" s="35">
        <f>SUM('10401:10412'!H21)</f>
        <v>48895780</v>
      </c>
      <c r="I21" s="35">
        <f>SUM('10401:10412'!I21)</f>
        <v>203011</v>
      </c>
      <c r="J21" s="153" t="s">
        <v>96</v>
      </c>
      <c r="K21" s="153"/>
      <c r="L21" s="153"/>
      <c r="M21" s="153"/>
      <c r="N21" s="22" t="s">
        <v>65</v>
      </c>
    </row>
    <row r="22" spans="1:14" s="22" customFormat="1" ht="24.75" customHeight="1">
      <c r="A22" s="169" t="s">
        <v>106</v>
      </c>
      <c r="B22" s="170"/>
      <c r="C22" s="35">
        <f>SUM('10401:10412'!C22)</f>
        <v>10155450</v>
      </c>
      <c r="D22" s="35">
        <f>SUM('10401:10412'!D22)</f>
        <v>0</v>
      </c>
      <c r="E22" s="35">
        <f>SUM('10401:10412'!E22)</f>
        <v>10155450</v>
      </c>
      <c r="F22" s="35">
        <f>SUM('10401:10412'!F22)</f>
        <v>6093270</v>
      </c>
      <c r="G22" s="35">
        <f>SUM('10401:10412'!G22)</f>
        <v>4062180</v>
      </c>
      <c r="H22" s="35">
        <f>SUM('10401:10412'!H22)</f>
        <v>0</v>
      </c>
      <c r="I22" s="35">
        <f>SUM('10401:10412'!I22)</f>
        <v>10696400</v>
      </c>
      <c r="J22" s="153" t="s">
        <v>107</v>
      </c>
      <c r="K22" s="153"/>
      <c r="L22" s="153"/>
      <c r="M22" s="153"/>
      <c r="N22" s="22" t="s">
        <v>65</v>
      </c>
    </row>
    <row r="23" spans="1:14" s="22" customFormat="1" ht="24.75" customHeight="1">
      <c r="A23" s="27" t="s">
        <v>108</v>
      </c>
      <c r="B23" s="30"/>
      <c r="C23" s="35">
        <f>SUM('10401:10412'!C23)</f>
        <v>4332659</v>
      </c>
      <c r="D23" s="35">
        <f>SUM('10401:10412'!D23)</f>
        <v>0</v>
      </c>
      <c r="E23" s="35">
        <f>SUM('10401:10412'!E23)</f>
        <v>4332659</v>
      </c>
      <c r="F23" s="35">
        <f>SUM('10401:10412'!F23)</f>
        <v>2599596</v>
      </c>
      <c r="G23" s="35">
        <f>SUM('10401:10412'!G23)</f>
        <v>1733063</v>
      </c>
      <c r="H23" s="35">
        <f>SUM('10401:10412'!H23)</f>
        <v>0</v>
      </c>
      <c r="I23" s="35">
        <f>SUM('10401:10412'!I23)</f>
        <v>4609955</v>
      </c>
      <c r="J23" s="18" t="s">
        <v>109</v>
      </c>
      <c r="K23" s="18"/>
      <c r="L23" s="18"/>
      <c r="M23" s="18"/>
      <c r="N23" s="22" t="s">
        <v>65</v>
      </c>
    </row>
    <row r="24" spans="1:14" s="22" customFormat="1" ht="24.75" customHeight="1">
      <c r="A24" s="27" t="s">
        <v>110</v>
      </c>
      <c r="B24" s="30"/>
      <c r="C24" s="35">
        <f>SUM('10401:10412'!C24)</f>
        <v>214682</v>
      </c>
      <c r="D24" s="35">
        <f>SUM('10401:10412'!D24)</f>
        <v>0</v>
      </c>
      <c r="E24" s="35">
        <f>SUM('10401:10412'!E24)</f>
        <v>214682</v>
      </c>
      <c r="F24" s="35">
        <f>SUM('10401:10412'!F24)</f>
        <v>74627</v>
      </c>
      <c r="G24" s="35">
        <f>SUM('10401:10412'!G24)</f>
        <v>140055</v>
      </c>
      <c r="H24" s="35">
        <f>SUM('10401:10412'!H24)</f>
        <v>0</v>
      </c>
      <c r="I24" s="35">
        <f>SUM('10401:10412'!I24)</f>
        <v>257439</v>
      </c>
      <c r="J24" s="18" t="s">
        <v>92</v>
      </c>
      <c r="K24" s="18"/>
      <c r="L24" s="18"/>
      <c r="M24" s="18"/>
      <c r="N24" s="22" t="s">
        <v>65</v>
      </c>
    </row>
    <row r="25" spans="1:14" s="22" customFormat="1" ht="24.75" customHeight="1">
      <c r="A25" s="169" t="s">
        <v>111</v>
      </c>
      <c r="B25" s="170"/>
      <c r="C25" s="35">
        <f>SUM('10401:10412'!C25)</f>
        <v>843243</v>
      </c>
      <c r="D25" s="35">
        <f>SUM('10401:10412'!D25)</f>
        <v>622722</v>
      </c>
      <c r="E25" s="35">
        <f>SUM('10401:10412'!E25)</f>
        <v>220521</v>
      </c>
      <c r="F25" s="35">
        <f>SUM('10401:10412'!F25)</f>
        <v>395613</v>
      </c>
      <c r="G25" s="35">
        <f>SUM('10401:10412'!G25)</f>
        <v>447630</v>
      </c>
      <c r="H25" s="35">
        <f>SUM('10401:10412'!H25)</f>
        <v>25453240</v>
      </c>
      <c r="I25" s="35">
        <f>SUM('10401:10412'!I25)</f>
        <v>1022600</v>
      </c>
      <c r="J25" s="153" t="s">
        <v>96</v>
      </c>
      <c r="K25" s="153"/>
      <c r="L25" s="153"/>
      <c r="M25" s="153"/>
      <c r="N25" s="22" t="s">
        <v>65</v>
      </c>
    </row>
    <row r="26" spans="1:14" s="22" customFormat="1" ht="24.75" customHeight="1">
      <c r="A26" s="169" t="s">
        <v>112</v>
      </c>
      <c r="B26" s="170"/>
      <c r="C26" s="35">
        <f>SUM('10401:10412'!C26)</f>
        <v>249444</v>
      </c>
      <c r="D26" s="35">
        <f>SUM('10401:10412'!D26)</f>
        <v>170183</v>
      </c>
      <c r="E26" s="35">
        <f>SUM('10401:10412'!E26)</f>
        <v>79261</v>
      </c>
      <c r="F26" s="35">
        <f>SUM('10401:10412'!F26)</f>
        <v>122832</v>
      </c>
      <c r="G26" s="35">
        <f>SUM('10401:10412'!G26)</f>
        <v>126612</v>
      </c>
      <c r="H26" s="35">
        <f>SUM('10401:10412'!H26)</f>
        <v>4168850</v>
      </c>
      <c r="I26" s="35">
        <f>SUM('10401:10412'!I26)</f>
        <v>266293</v>
      </c>
      <c r="J26" s="153" t="s">
        <v>113</v>
      </c>
      <c r="K26" s="153"/>
      <c r="L26" s="153"/>
      <c r="M26" s="153"/>
      <c r="N26" s="22" t="s">
        <v>65</v>
      </c>
    </row>
    <row r="27" spans="1:14" s="22" customFormat="1" ht="24.75" customHeight="1">
      <c r="A27" s="169" t="s">
        <v>114</v>
      </c>
      <c r="B27" s="170"/>
      <c r="C27" s="35">
        <f>SUM('10401:10412'!C27)</f>
        <v>607112</v>
      </c>
      <c r="D27" s="35">
        <f>SUM('10401:10412'!D27)</f>
        <v>0</v>
      </c>
      <c r="E27" s="35">
        <f>SUM('10401:10412'!E27)</f>
        <v>607112</v>
      </c>
      <c r="F27" s="35">
        <f>SUM('10401:10412'!F27)</f>
        <v>286003</v>
      </c>
      <c r="G27" s="35">
        <f>SUM('10401:10412'!G27)</f>
        <v>321109</v>
      </c>
      <c r="H27" s="35">
        <f>SUM('10401:10412'!H27)</f>
        <v>0</v>
      </c>
      <c r="I27" s="35">
        <f>SUM('10401:10412'!I27)</f>
        <v>746729</v>
      </c>
      <c r="J27" s="18" t="s">
        <v>92</v>
      </c>
      <c r="K27" s="18"/>
      <c r="L27" s="18"/>
      <c r="M27" s="18"/>
      <c r="N27" s="22" t="s">
        <v>65</v>
      </c>
    </row>
    <row r="28" spans="1:14" s="22" customFormat="1" ht="24.75" customHeight="1">
      <c r="A28" s="27" t="s">
        <v>115</v>
      </c>
      <c r="B28" s="30"/>
      <c r="C28" s="35">
        <f>SUM('10401:10412'!C28)</f>
        <v>63722</v>
      </c>
      <c r="D28" s="35">
        <f>SUM('10401:10412'!D28)</f>
        <v>0</v>
      </c>
      <c r="E28" s="35">
        <f>SUM('10401:10412'!E28)</f>
        <v>63722</v>
      </c>
      <c r="F28" s="35">
        <f>SUM('10401:10412'!F28)</f>
        <v>30987</v>
      </c>
      <c r="G28" s="35">
        <f>SUM('10401:10412'!G28)</f>
        <v>32735</v>
      </c>
      <c r="H28" s="35">
        <f>SUM('10401:10412'!H28)</f>
        <v>0</v>
      </c>
      <c r="I28" s="35">
        <f>SUM('10401:10412'!I28)</f>
        <v>70603</v>
      </c>
      <c r="J28" s="18" t="s">
        <v>92</v>
      </c>
      <c r="K28" s="18"/>
      <c r="L28" s="18"/>
      <c r="M28" s="18"/>
      <c r="N28" s="22" t="s">
        <v>65</v>
      </c>
    </row>
    <row r="29" spans="1:14" s="22" customFormat="1" ht="24.75" customHeight="1">
      <c r="A29" s="27" t="s">
        <v>116</v>
      </c>
      <c r="B29" s="30"/>
      <c r="C29" s="35">
        <f>SUM('10401:10412'!C29)</f>
        <v>689534</v>
      </c>
      <c r="D29" s="35">
        <f>SUM('10401:10412'!D29)</f>
        <v>0</v>
      </c>
      <c r="E29" s="35">
        <f>SUM('10401:10412'!E29)</f>
        <v>689534</v>
      </c>
      <c r="F29" s="35">
        <f>SUM('10401:10412'!F29)</f>
        <v>324384</v>
      </c>
      <c r="G29" s="35">
        <f>SUM('10401:10412'!G29)</f>
        <v>365150</v>
      </c>
      <c r="H29" s="35">
        <f>SUM('10401:10412'!H29)</f>
        <v>0</v>
      </c>
      <c r="I29" s="35">
        <f>SUM('10401:10412'!I29)</f>
        <v>1209154</v>
      </c>
      <c r="J29" s="18" t="s">
        <v>92</v>
      </c>
      <c r="K29" s="18"/>
      <c r="L29" s="18"/>
      <c r="M29" s="18"/>
      <c r="N29" s="22" t="s">
        <v>65</v>
      </c>
    </row>
    <row r="30" spans="1:14" s="22" customFormat="1" ht="24.75" customHeight="1">
      <c r="A30" s="27" t="s">
        <v>117</v>
      </c>
      <c r="B30" s="30"/>
      <c r="C30" s="35">
        <f>SUM('10401:10412'!C30)</f>
        <v>1662165</v>
      </c>
      <c r="D30" s="35">
        <f>SUM('10401:10412'!D30)</f>
        <v>1192712</v>
      </c>
      <c r="E30" s="35">
        <f>SUM('10401:10412'!E30)</f>
        <v>469453</v>
      </c>
      <c r="F30" s="35">
        <f>SUM('10401:10412'!F30)</f>
        <v>882016</v>
      </c>
      <c r="G30" s="35">
        <f>SUM('10401:10412'!G30)</f>
        <v>780149</v>
      </c>
      <c r="H30" s="35">
        <f>SUM('10401:10412'!H30)</f>
        <v>47211150</v>
      </c>
      <c r="I30" s="35">
        <f>SUM('10401:10412'!I30)</f>
        <v>1939897</v>
      </c>
      <c r="J30" s="153" t="s">
        <v>96</v>
      </c>
      <c r="K30" s="153"/>
      <c r="L30" s="153"/>
      <c r="M30" s="153"/>
      <c r="N30" s="22" t="s">
        <v>65</v>
      </c>
    </row>
    <row r="31" spans="1:12" ht="24.75" customHeight="1">
      <c r="A31" s="3" t="s">
        <v>118</v>
      </c>
      <c r="B31" s="10"/>
      <c r="C31" s="10"/>
      <c r="D31" s="10"/>
      <c r="E31" s="10"/>
      <c r="F31" s="10"/>
      <c r="G31" s="10"/>
      <c r="H31" s="10"/>
      <c r="I31" s="10"/>
      <c r="J31" s="10"/>
      <c r="K31" s="10"/>
      <c r="L31" s="11"/>
    </row>
    <row r="32" spans="1:12" ht="24.75" customHeight="1">
      <c r="A32" s="3" t="s">
        <v>119</v>
      </c>
      <c r="B32" s="10"/>
      <c r="C32" s="10"/>
      <c r="D32" s="10"/>
      <c r="E32" s="10"/>
      <c r="F32" s="10"/>
      <c r="G32" s="10"/>
      <c r="H32" s="10"/>
      <c r="I32" s="10"/>
      <c r="J32" s="10"/>
      <c r="K32" s="10"/>
      <c r="L32" s="12" t="s">
        <v>319</v>
      </c>
    </row>
    <row r="33" spans="1:12" ht="24.75" customHeight="1">
      <c r="A33" s="3" t="s">
        <v>120</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121</v>
      </c>
      <c r="B35" s="1"/>
      <c r="C35" s="1"/>
      <c r="D35" s="2" t="s">
        <v>3</v>
      </c>
      <c r="E35" s="1"/>
      <c r="F35" s="2"/>
      <c r="G35" s="1" t="s">
        <v>4</v>
      </c>
      <c r="J35" s="9" t="s">
        <v>5</v>
      </c>
      <c r="L35" s="1"/>
    </row>
    <row r="36" spans="1:12" s="6" customFormat="1" ht="16.5">
      <c r="A36" s="1"/>
      <c r="B36" s="1"/>
      <c r="C36" s="1"/>
      <c r="D36" s="2"/>
      <c r="E36" s="1"/>
      <c r="F36" s="2"/>
      <c r="G36" s="1"/>
      <c r="J36" s="1"/>
      <c r="K36" s="9"/>
      <c r="L36" s="1"/>
    </row>
    <row r="37" spans="2:12" s="6" customFormat="1" ht="16.5">
      <c r="B37" s="1"/>
      <c r="C37" s="1"/>
      <c r="D37" s="2" t="s">
        <v>3</v>
      </c>
      <c r="E37" s="1"/>
      <c r="G37" s="1" t="s">
        <v>6</v>
      </c>
      <c r="H37" s="1"/>
      <c r="J37" s="1"/>
      <c r="K37" s="1"/>
      <c r="L37" s="1"/>
    </row>
    <row r="38" spans="1:12" ht="19.5">
      <c r="A38" s="1"/>
      <c r="B38" s="1"/>
      <c r="C38" s="1"/>
      <c r="E38" s="10"/>
      <c r="G38" s="10"/>
      <c r="H38" s="33"/>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workbookViewId="0" topLeftCell="A25">
      <selection activeCell="D7" sqref="D7"/>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8</v>
      </c>
    </row>
    <row r="2" spans="1:12" s="6" customFormat="1" ht="16.5">
      <c r="A2" s="5" t="s">
        <v>9</v>
      </c>
      <c r="B2" s="7" t="s">
        <v>10</v>
      </c>
      <c r="C2" s="7"/>
      <c r="D2" s="161" t="s">
        <v>56</v>
      </c>
      <c r="E2" s="161"/>
      <c r="F2" s="161"/>
      <c r="G2" s="161"/>
      <c r="H2" s="161"/>
      <c r="I2" s="161"/>
      <c r="J2" s="162"/>
      <c r="K2" s="4" t="s">
        <v>2</v>
      </c>
      <c r="L2" s="13" t="s">
        <v>62</v>
      </c>
    </row>
    <row r="3" spans="1:12" ht="24" customHeight="1">
      <c r="A3" s="163" t="s">
        <v>63</v>
      </c>
      <c r="B3" s="164"/>
      <c r="C3" s="164"/>
      <c r="D3" s="164"/>
      <c r="E3" s="164"/>
      <c r="F3" s="164"/>
      <c r="G3" s="164"/>
      <c r="H3" s="164"/>
      <c r="I3" s="164"/>
      <c r="J3" s="164"/>
      <c r="K3" s="164"/>
      <c r="L3" s="164"/>
    </row>
    <row r="4" spans="1:11" ht="16.5">
      <c r="A4" s="1"/>
      <c r="B4" s="1"/>
      <c r="C4" s="1"/>
      <c r="D4" s="1"/>
      <c r="E4" s="1"/>
      <c r="F4" s="1"/>
      <c r="G4" s="1"/>
      <c r="H4" s="33"/>
      <c r="I4" s="1"/>
      <c r="J4" s="1"/>
      <c r="K4" s="1"/>
    </row>
    <row r="5" spans="2:12" ht="19.5">
      <c r="B5" s="8"/>
      <c r="C5" s="8"/>
      <c r="D5" s="8"/>
      <c r="E5" s="159" t="s">
        <v>61</v>
      </c>
      <c r="F5" s="159"/>
      <c r="G5" s="159"/>
      <c r="H5" s="159"/>
      <c r="I5" s="159"/>
      <c r="J5" s="8"/>
      <c r="K5" s="8"/>
      <c r="L5" s="9" t="s">
        <v>12</v>
      </c>
    </row>
    <row r="6" spans="1:12" s="6" customFormat="1" ht="24.75" customHeight="1">
      <c r="A6" s="157" t="s">
        <v>13</v>
      </c>
      <c r="B6" s="167"/>
      <c r="C6" s="166" t="s">
        <v>14</v>
      </c>
      <c r="D6" s="166"/>
      <c r="E6" s="166"/>
      <c r="F6" s="166"/>
      <c r="G6" s="166"/>
      <c r="H6" s="154" t="s">
        <v>15</v>
      </c>
      <c r="I6" s="165" t="s">
        <v>19</v>
      </c>
      <c r="J6" s="156" t="s">
        <v>16</v>
      </c>
      <c r="K6" s="157"/>
      <c r="L6" s="157"/>
    </row>
    <row r="7" spans="1:12" s="15" customFormat="1" ht="51">
      <c r="A7" s="159"/>
      <c r="B7" s="168"/>
      <c r="C7" s="14" t="s">
        <v>21</v>
      </c>
      <c r="D7" s="14" t="s">
        <v>22</v>
      </c>
      <c r="E7" s="14" t="s">
        <v>23</v>
      </c>
      <c r="F7" s="16" t="s">
        <v>25</v>
      </c>
      <c r="G7" s="16" t="s">
        <v>20</v>
      </c>
      <c r="H7" s="155"/>
      <c r="I7" s="165"/>
      <c r="J7" s="158"/>
      <c r="K7" s="159"/>
      <c r="L7" s="159"/>
    </row>
    <row r="8" spans="1:14" ht="24.75" customHeight="1">
      <c r="A8" s="151" t="s">
        <v>17</v>
      </c>
      <c r="B8" s="152"/>
      <c r="C8" s="35">
        <v>2654274</v>
      </c>
      <c r="D8" s="35">
        <v>657622</v>
      </c>
      <c r="E8" s="35">
        <v>1996652</v>
      </c>
      <c r="F8" s="35">
        <v>1690369</v>
      </c>
      <c r="G8" s="35">
        <v>963905</v>
      </c>
      <c r="H8" s="32">
        <v>51993943</v>
      </c>
      <c r="I8" s="45">
        <v>2624880</v>
      </c>
      <c r="J8" s="161"/>
      <c r="K8" s="161"/>
      <c r="L8" s="161"/>
      <c r="N8" t="s">
        <v>65</v>
      </c>
    </row>
    <row r="9" spans="1:14" s="17" customFormat="1" ht="24.75" customHeight="1">
      <c r="A9" s="18" t="s">
        <v>26</v>
      </c>
      <c r="B9" s="19"/>
      <c r="C9" s="35">
        <v>8373</v>
      </c>
      <c r="D9" s="23">
        <v>7925</v>
      </c>
      <c r="E9" s="20">
        <v>448</v>
      </c>
      <c r="F9" s="20">
        <v>6134</v>
      </c>
      <c r="G9" s="20">
        <v>2239</v>
      </c>
      <c r="H9" s="32">
        <v>730925</v>
      </c>
      <c r="I9" s="45">
        <v>6576</v>
      </c>
      <c r="J9" s="21" t="s">
        <v>47</v>
      </c>
      <c r="K9" s="21"/>
      <c r="L9" s="21"/>
      <c r="M9" s="21"/>
      <c r="N9" s="17" t="s">
        <v>65</v>
      </c>
    </row>
    <row r="10" spans="1:14" s="22" customFormat="1" ht="24.75" customHeight="1">
      <c r="A10" s="18" t="s">
        <v>27</v>
      </c>
      <c r="B10" s="19"/>
      <c r="C10" s="35">
        <v>145414</v>
      </c>
      <c r="D10" s="23">
        <v>128704</v>
      </c>
      <c r="E10" s="23">
        <v>16710</v>
      </c>
      <c r="F10" s="23">
        <v>116487</v>
      </c>
      <c r="G10" s="23">
        <v>28927</v>
      </c>
      <c r="H10" s="32">
        <v>3203150</v>
      </c>
      <c r="I10" s="45">
        <v>95722</v>
      </c>
      <c r="J10" s="21" t="s">
        <v>47</v>
      </c>
      <c r="K10" s="21"/>
      <c r="L10" s="21"/>
      <c r="M10" s="21"/>
      <c r="N10" s="22" t="s">
        <v>65</v>
      </c>
    </row>
    <row r="11" spans="1:14" s="17" customFormat="1" ht="24.75" customHeight="1">
      <c r="A11" s="18" t="s">
        <v>28</v>
      </c>
      <c r="B11" s="19"/>
      <c r="C11" s="35">
        <v>108678</v>
      </c>
      <c r="D11" s="23">
        <v>0</v>
      </c>
      <c r="E11" s="20">
        <v>108678</v>
      </c>
      <c r="F11" s="20">
        <v>62048</v>
      </c>
      <c r="G11" s="20">
        <v>46630</v>
      </c>
      <c r="H11" s="38">
        <v>0</v>
      </c>
      <c r="I11" s="45">
        <v>34520</v>
      </c>
      <c r="J11" s="18" t="s">
        <v>48</v>
      </c>
      <c r="K11" s="21"/>
      <c r="L11" s="21"/>
      <c r="M11" s="21"/>
      <c r="N11" s="17" t="s">
        <v>65</v>
      </c>
    </row>
    <row r="12" spans="1:14" s="17" customFormat="1" ht="24.75" customHeight="1">
      <c r="A12" s="18" t="s">
        <v>29</v>
      </c>
      <c r="B12" s="19"/>
      <c r="C12" s="35">
        <v>27081</v>
      </c>
      <c r="D12" s="23">
        <v>0</v>
      </c>
      <c r="E12" s="23">
        <v>27081</v>
      </c>
      <c r="F12" s="23">
        <v>19621</v>
      </c>
      <c r="G12" s="23">
        <v>7460</v>
      </c>
      <c r="H12" s="38">
        <v>0</v>
      </c>
      <c r="I12" s="45">
        <v>25386</v>
      </c>
      <c r="J12" s="18" t="s">
        <v>49</v>
      </c>
      <c r="K12" s="21"/>
      <c r="L12" s="21"/>
      <c r="M12" s="21"/>
      <c r="N12" s="17" t="s">
        <v>65</v>
      </c>
    </row>
    <row r="13" spans="1:14" s="22" customFormat="1" ht="24.75" customHeight="1">
      <c r="A13" s="160" t="s">
        <v>30</v>
      </c>
      <c r="B13" s="150"/>
      <c r="C13" s="35">
        <v>26959</v>
      </c>
      <c r="D13" s="25">
        <v>17431</v>
      </c>
      <c r="E13" s="26">
        <v>9528</v>
      </c>
      <c r="F13" s="24">
        <v>11557</v>
      </c>
      <c r="G13" s="24">
        <v>15402</v>
      </c>
      <c r="H13" s="39">
        <v>865202</v>
      </c>
      <c r="I13" s="45">
        <v>21495</v>
      </c>
      <c r="J13" s="171" t="s">
        <v>51</v>
      </c>
      <c r="K13" s="171"/>
      <c r="L13" s="171"/>
      <c r="M13" s="171"/>
      <c r="N13" s="22" t="s">
        <v>65</v>
      </c>
    </row>
    <row r="14" spans="1:14" s="22" customFormat="1" ht="24.75" customHeight="1">
      <c r="A14" s="27" t="s">
        <v>31</v>
      </c>
      <c r="B14" s="28"/>
      <c r="C14" s="35">
        <v>45513</v>
      </c>
      <c r="D14" s="25">
        <v>44668</v>
      </c>
      <c r="E14" s="26">
        <v>845</v>
      </c>
      <c r="F14" s="24">
        <v>39474</v>
      </c>
      <c r="G14" s="24">
        <v>6039</v>
      </c>
      <c r="H14" s="39">
        <v>6814715</v>
      </c>
      <c r="I14" s="45">
        <v>30210</v>
      </c>
      <c r="J14" s="18" t="s">
        <v>47</v>
      </c>
      <c r="K14" s="21"/>
      <c r="L14" s="21"/>
      <c r="M14" s="21"/>
      <c r="N14" s="22" t="s">
        <v>65</v>
      </c>
    </row>
    <row r="15" spans="1:14" s="22" customFormat="1" ht="24.75" customHeight="1">
      <c r="A15" s="29" t="s">
        <v>32</v>
      </c>
      <c r="B15" s="28"/>
      <c r="C15" s="35">
        <v>12691</v>
      </c>
      <c r="D15" s="25">
        <v>12368</v>
      </c>
      <c r="E15" s="26">
        <v>323</v>
      </c>
      <c r="F15" s="24">
        <v>10355</v>
      </c>
      <c r="G15" s="24">
        <v>2336</v>
      </c>
      <c r="H15" s="39">
        <v>1121124</v>
      </c>
      <c r="I15" s="45">
        <v>25973</v>
      </c>
      <c r="J15" s="18" t="s">
        <v>47</v>
      </c>
      <c r="K15" s="21"/>
      <c r="L15" s="21"/>
      <c r="M15" s="21"/>
      <c r="N15" s="22" t="s">
        <v>65</v>
      </c>
    </row>
    <row r="16" spans="1:14" s="22" customFormat="1" ht="24.75" customHeight="1">
      <c r="A16" s="27" t="s">
        <v>33</v>
      </c>
      <c r="B16" s="30"/>
      <c r="C16" s="35">
        <v>121321</v>
      </c>
      <c r="D16" s="26">
        <v>0</v>
      </c>
      <c r="E16" s="35">
        <v>121321</v>
      </c>
      <c r="F16" s="26">
        <v>81361</v>
      </c>
      <c r="G16" s="26">
        <v>39960</v>
      </c>
      <c r="H16" s="40">
        <v>0</v>
      </c>
      <c r="I16" s="45">
        <v>94272</v>
      </c>
      <c r="J16" s="44" t="s">
        <v>50</v>
      </c>
      <c r="K16" s="18"/>
      <c r="L16" s="18"/>
      <c r="M16" s="18"/>
      <c r="N16" s="22" t="e">
        <v>#REF!</v>
      </c>
    </row>
    <row r="17" spans="1:14" s="22" customFormat="1" ht="24.75" customHeight="1">
      <c r="A17" s="27" t="s">
        <v>34</v>
      </c>
      <c r="B17" s="30"/>
      <c r="C17" s="35">
        <v>38447</v>
      </c>
      <c r="D17" s="31">
        <v>26904</v>
      </c>
      <c r="E17" s="31">
        <v>11543</v>
      </c>
      <c r="F17" s="31">
        <v>29153</v>
      </c>
      <c r="G17" s="31">
        <v>9294</v>
      </c>
      <c r="H17" s="39">
        <v>1681507</v>
      </c>
      <c r="I17" s="45">
        <v>40777</v>
      </c>
      <c r="J17" s="18" t="s">
        <v>47</v>
      </c>
      <c r="K17" s="18"/>
      <c r="L17" s="18"/>
      <c r="M17" s="18"/>
      <c r="N17" s="22" t="s">
        <v>65</v>
      </c>
    </row>
    <row r="18" spans="1:14" s="22" customFormat="1" ht="24.75" customHeight="1">
      <c r="A18" s="29" t="s">
        <v>35</v>
      </c>
      <c r="B18" s="30"/>
      <c r="C18" s="35">
        <v>19551</v>
      </c>
      <c r="D18" s="31">
        <v>17769</v>
      </c>
      <c r="E18" s="31">
        <v>1782</v>
      </c>
      <c r="F18" s="31">
        <v>16664</v>
      </c>
      <c r="G18" s="31">
        <v>2887</v>
      </c>
      <c r="H18" s="39">
        <v>5563670</v>
      </c>
      <c r="I18" s="45">
        <v>15733</v>
      </c>
      <c r="J18" s="18" t="s">
        <v>47</v>
      </c>
      <c r="K18" s="18"/>
      <c r="L18" s="18"/>
      <c r="M18" s="18"/>
      <c r="N18" s="22" t="s">
        <v>65</v>
      </c>
    </row>
    <row r="19" spans="1:14" s="22" customFormat="1" ht="24.75" customHeight="1">
      <c r="A19" s="27" t="s">
        <v>36</v>
      </c>
      <c r="B19" s="30"/>
      <c r="C19" s="35">
        <v>80134</v>
      </c>
      <c r="D19" s="25">
        <v>69019</v>
      </c>
      <c r="E19" s="25">
        <v>11115</v>
      </c>
      <c r="F19" s="25">
        <v>70242</v>
      </c>
      <c r="G19" s="25">
        <v>9892</v>
      </c>
      <c r="H19" s="39">
        <v>8837190</v>
      </c>
      <c r="I19" s="45">
        <v>105513</v>
      </c>
      <c r="J19" s="18" t="s">
        <v>47</v>
      </c>
      <c r="K19" s="18"/>
      <c r="L19" s="18"/>
      <c r="M19" s="18"/>
      <c r="N19" s="22" t="s">
        <v>65</v>
      </c>
    </row>
    <row r="20" spans="1:14" s="22" customFormat="1" ht="24.75" customHeight="1">
      <c r="A20" s="27" t="s">
        <v>37</v>
      </c>
      <c r="B20" s="30"/>
      <c r="C20" s="35">
        <v>12424</v>
      </c>
      <c r="D20" s="25">
        <v>0</v>
      </c>
      <c r="E20" s="25">
        <v>12424</v>
      </c>
      <c r="F20" s="25">
        <v>10956</v>
      </c>
      <c r="G20" s="25">
        <v>1468</v>
      </c>
      <c r="H20" s="40">
        <v>0</v>
      </c>
      <c r="I20" s="45">
        <v>10776</v>
      </c>
      <c r="J20" s="18" t="s">
        <v>47</v>
      </c>
      <c r="K20" s="18"/>
      <c r="L20" s="18"/>
      <c r="M20" s="18"/>
      <c r="N20" s="22" t="s">
        <v>65</v>
      </c>
    </row>
    <row r="21" spans="1:14" s="22" customFormat="1" ht="24.75" customHeight="1">
      <c r="A21" s="169" t="s">
        <v>38</v>
      </c>
      <c r="B21" s="170"/>
      <c r="C21" s="35">
        <v>27678</v>
      </c>
      <c r="D21" s="25">
        <v>27488</v>
      </c>
      <c r="E21" s="25">
        <v>190</v>
      </c>
      <c r="F21" s="25">
        <v>24059</v>
      </c>
      <c r="G21" s="25">
        <v>3619</v>
      </c>
      <c r="H21" s="39">
        <v>11581440</v>
      </c>
      <c r="I21" s="45">
        <v>58803</v>
      </c>
      <c r="J21" s="153" t="s">
        <v>51</v>
      </c>
      <c r="K21" s="153"/>
      <c r="L21" s="153"/>
      <c r="M21" s="153"/>
      <c r="N21" s="22" t="s">
        <v>65</v>
      </c>
    </row>
    <row r="22" spans="1:14" s="22" customFormat="1" ht="24.75" customHeight="1">
      <c r="A22" s="169" t="s">
        <v>39</v>
      </c>
      <c r="B22" s="170"/>
      <c r="C22" s="35">
        <v>885000</v>
      </c>
      <c r="D22" s="25">
        <v>0</v>
      </c>
      <c r="E22" s="25">
        <v>885000</v>
      </c>
      <c r="F22" s="25">
        <v>531000</v>
      </c>
      <c r="G22" s="25">
        <v>354000</v>
      </c>
      <c r="H22" s="40">
        <v>0</v>
      </c>
      <c r="I22" s="45">
        <v>868600</v>
      </c>
      <c r="J22" s="153" t="s">
        <v>52</v>
      </c>
      <c r="K22" s="153"/>
      <c r="L22" s="153"/>
      <c r="M22" s="153"/>
      <c r="N22" s="22" t="s">
        <v>65</v>
      </c>
    </row>
    <row r="23" spans="1:14" s="22" customFormat="1" ht="24.75" customHeight="1">
      <c r="A23" s="27" t="s">
        <v>40</v>
      </c>
      <c r="B23" s="30"/>
      <c r="C23" s="35">
        <v>471466</v>
      </c>
      <c r="D23" s="25">
        <v>0</v>
      </c>
      <c r="E23" s="25">
        <v>471466</v>
      </c>
      <c r="F23" s="25">
        <v>282880</v>
      </c>
      <c r="G23" s="25">
        <v>188586</v>
      </c>
      <c r="H23" s="40">
        <v>0</v>
      </c>
      <c r="I23" s="45">
        <v>429539</v>
      </c>
      <c r="J23" s="18" t="s">
        <v>53</v>
      </c>
      <c r="K23" s="18"/>
      <c r="L23" s="18"/>
      <c r="M23" s="18"/>
      <c r="N23" s="22" t="s">
        <v>65</v>
      </c>
    </row>
    <row r="24" spans="1:14" s="22" customFormat="1" ht="24.75" customHeight="1">
      <c r="A24" s="27" t="s">
        <v>41</v>
      </c>
      <c r="B24" s="30"/>
      <c r="C24" s="35">
        <v>17841</v>
      </c>
      <c r="D24" s="26">
        <v>0</v>
      </c>
      <c r="E24" s="26">
        <v>17841</v>
      </c>
      <c r="F24" s="26">
        <v>9976</v>
      </c>
      <c r="G24" s="26">
        <v>7865</v>
      </c>
      <c r="H24" s="40">
        <v>0</v>
      </c>
      <c r="I24" s="45">
        <v>26420</v>
      </c>
      <c r="J24" s="18" t="s">
        <v>48</v>
      </c>
      <c r="K24" s="18"/>
      <c r="L24" s="18"/>
      <c r="M24" s="18"/>
      <c r="N24" s="22" t="s">
        <v>65</v>
      </c>
    </row>
    <row r="25" spans="1:14" s="22" customFormat="1" ht="24.75" customHeight="1">
      <c r="A25" s="169" t="s">
        <v>55</v>
      </c>
      <c r="B25" s="170"/>
      <c r="C25" s="35">
        <v>113391</v>
      </c>
      <c r="D25" s="36">
        <v>86581</v>
      </c>
      <c r="E25" s="36">
        <v>26810</v>
      </c>
      <c r="F25" s="36">
        <v>67108</v>
      </c>
      <c r="G25" s="36">
        <v>46283</v>
      </c>
      <c r="H25" s="41">
        <v>3314275</v>
      </c>
      <c r="I25" s="45">
        <v>109300</v>
      </c>
      <c r="J25" s="153" t="s">
        <v>51</v>
      </c>
      <c r="K25" s="153"/>
      <c r="L25" s="153"/>
      <c r="M25" s="153"/>
      <c r="N25" s="22" t="s">
        <v>65</v>
      </c>
    </row>
    <row r="26" spans="1:14" s="22" customFormat="1" ht="24.75" customHeight="1">
      <c r="A26" s="169" t="s">
        <v>42</v>
      </c>
      <c r="B26" s="170"/>
      <c r="C26" s="35">
        <v>42815</v>
      </c>
      <c r="D26" s="36">
        <v>30297</v>
      </c>
      <c r="E26" s="36">
        <v>12518</v>
      </c>
      <c r="F26" s="36">
        <v>26210</v>
      </c>
      <c r="G26" s="36">
        <v>16605</v>
      </c>
      <c r="H26" s="39">
        <v>752945</v>
      </c>
      <c r="I26" s="45">
        <v>33018</v>
      </c>
      <c r="J26" s="153" t="s">
        <v>54</v>
      </c>
      <c r="K26" s="153"/>
      <c r="L26" s="153"/>
      <c r="M26" s="153"/>
      <c r="N26" s="22" t="s">
        <v>65</v>
      </c>
    </row>
    <row r="27" spans="1:14" s="22" customFormat="1" ht="24.75" customHeight="1">
      <c r="A27" s="169" t="s">
        <v>43</v>
      </c>
      <c r="B27" s="170"/>
      <c r="C27" s="35">
        <v>89579</v>
      </c>
      <c r="D27" s="36">
        <v>0</v>
      </c>
      <c r="E27" s="36">
        <v>89579</v>
      </c>
      <c r="F27" s="36">
        <v>53015</v>
      </c>
      <c r="G27" s="36">
        <v>36564</v>
      </c>
      <c r="H27" s="42">
        <v>0</v>
      </c>
      <c r="I27" s="45">
        <v>95186</v>
      </c>
      <c r="J27" s="18" t="s">
        <v>48</v>
      </c>
      <c r="K27" s="18"/>
      <c r="L27" s="18"/>
      <c r="M27" s="18"/>
      <c r="N27" s="22" t="s">
        <v>65</v>
      </c>
    </row>
    <row r="28" spans="1:14" s="22" customFormat="1" ht="24.75" customHeight="1">
      <c r="A28" s="49" t="s">
        <v>44</v>
      </c>
      <c r="B28" s="46"/>
      <c r="C28" s="47">
        <v>6554</v>
      </c>
      <c r="D28" s="48">
        <v>0</v>
      </c>
      <c r="E28" s="48">
        <v>6554</v>
      </c>
      <c r="F28" s="48">
        <v>3822</v>
      </c>
      <c r="G28" s="48">
        <v>2732</v>
      </c>
      <c r="H28" s="42">
        <v>0</v>
      </c>
      <c r="I28" s="45">
        <v>6420</v>
      </c>
      <c r="J28" s="18" t="s">
        <v>48</v>
      </c>
      <c r="K28" s="18"/>
      <c r="L28" s="18"/>
      <c r="M28" s="18"/>
      <c r="N28" s="22" t="s">
        <v>65</v>
      </c>
    </row>
    <row r="29" spans="1:14" s="22" customFormat="1" ht="24.75" customHeight="1">
      <c r="A29" s="27" t="s">
        <v>45</v>
      </c>
      <c r="B29" s="30"/>
      <c r="C29" s="35">
        <v>99784</v>
      </c>
      <c r="D29" s="36">
        <v>0</v>
      </c>
      <c r="E29" s="36">
        <v>99784</v>
      </c>
      <c r="F29" s="36">
        <v>59055</v>
      </c>
      <c r="G29" s="36">
        <v>40729</v>
      </c>
      <c r="H29" s="42">
        <v>0</v>
      </c>
      <c r="I29" s="45">
        <v>250000</v>
      </c>
      <c r="J29" s="18" t="s">
        <v>48</v>
      </c>
      <c r="K29" s="18"/>
      <c r="L29" s="18"/>
      <c r="M29" s="18"/>
      <c r="N29" s="22" t="s">
        <v>65</v>
      </c>
    </row>
    <row r="30" spans="1:14" s="22" customFormat="1" ht="24.75" customHeight="1">
      <c r="A30" s="27" t="s">
        <v>46</v>
      </c>
      <c r="B30" s="30"/>
      <c r="C30" s="35">
        <v>253580</v>
      </c>
      <c r="D30" s="36">
        <v>188468</v>
      </c>
      <c r="E30" s="36">
        <v>65112</v>
      </c>
      <c r="F30" s="36">
        <v>159192</v>
      </c>
      <c r="G30" s="36">
        <v>94388</v>
      </c>
      <c r="H30" s="43">
        <v>7527800</v>
      </c>
      <c r="I30" s="45">
        <v>240641</v>
      </c>
      <c r="J30" s="153" t="s">
        <v>51</v>
      </c>
      <c r="K30" s="153"/>
      <c r="L30" s="153"/>
      <c r="M30" s="153"/>
      <c r="N30" s="22" t="s">
        <v>65</v>
      </c>
    </row>
    <row r="31" spans="1:12" ht="24.75" customHeight="1">
      <c r="A31" s="3" t="s">
        <v>57</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64</v>
      </c>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7</v>
      </c>
      <c r="B35" s="1"/>
      <c r="C35" s="1"/>
      <c r="D35" s="2" t="s">
        <v>3</v>
      </c>
      <c r="E35" s="1"/>
      <c r="F35" s="2"/>
      <c r="G35" s="1" t="s">
        <v>4</v>
      </c>
      <c r="J35" s="9" t="s">
        <v>5</v>
      </c>
      <c r="L35" s="1"/>
    </row>
    <row r="36" spans="1:12" s="6" customFormat="1" ht="16.5">
      <c r="A36" s="1"/>
      <c r="B36" s="1"/>
      <c r="C36" s="1"/>
      <c r="D36" s="2"/>
      <c r="E36" s="1"/>
      <c r="F36" s="2"/>
      <c r="G36" s="1"/>
      <c r="J36" s="1"/>
      <c r="K36" s="9"/>
      <c r="L36" s="1"/>
    </row>
    <row r="37" spans="2:12" s="6" customFormat="1" ht="16.5">
      <c r="B37" s="1"/>
      <c r="C37" s="1"/>
      <c r="D37" s="2" t="s">
        <v>3</v>
      </c>
      <c r="E37" s="1"/>
      <c r="G37" s="1" t="s">
        <v>6</v>
      </c>
      <c r="H37" s="1"/>
      <c r="J37" s="1"/>
      <c r="K37" s="1"/>
      <c r="L37" s="1"/>
    </row>
    <row r="38" spans="1:12" ht="19.5">
      <c r="A38" s="1"/>
      <c r="B38" s="1"/>
      <c r="C38" s="1"/>
      <c r="E38" s="10"/>
      <c r="G38" s="10"/>
      <c r="H38" s="33"/>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workbookViewId="0" topLeftCell="A19">
      <selection activeCell="F31" sqref="F31"/>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8</v>
      </c>
    </row>
    <row r="2" spans="1:12" s="6" customFormat="1" ht="16.5">
      <c r="A2" s="5" t="s">
        <v>9</v>
      </c>
      <c r="B2" s="7" t="s">
        <v>10</v>
      </c>
      <c r="C2" s="7"/>
      <c r="D2" s="161" t="s">
        <v>56</v>
      </c>
      <c r="E2" s="161"/>
      <c r="F2" s="161"/>
      <c r="G2" s="161"/>
      <c r="H2" s="161"/>
      <c r="I2" s="161"/>
      <c r="J2" s="162"/>
      <c r="K2" s="4" t="s">
        <v>2</v>
      </c>
      <c r="L2" s="13" t="s">
        <v>62</v>
      </c>
    </row>
    <row r="3" spans="1:12" ht="24" customHeight="1">
      <c r="A3" s="163" t="s">
        <v>24</v>
      </c>
      <c r="B3" s="164"/>
      <c r="C3" s="164"/>
      <c r="D3" s="164"/>
      <c r="E3" s="164"/>
      <c r="F3" s="164"/>
      <c r="G3" s="164"/>
      <c r="H3" s="164"/>
      <c r="I3" s="164"/>
      <c r="J3" s="164"/>
      <c r="K3" s="164"/>
      <c r="L3" s="164"/>
    </row>
    <row r="4" spans="1:11" ht="16.5">
      <c r="A4" s="1"/>
      <c r="B4" s="1"/>
      <c r="C4" s="1"/>
      <c r="D4" s="1"/>
      <c r="E4" s="1"/>
      <c r="F4" s="1"/>
      <c r="G4" s="1"/>
      <c r="H4" s="33"/>
      <c r="I4" s="1"/>
      <c r="J4" s="1"/>
      <c r="K4" s="1"/>
    </row>
    <row r="5" spans="2:12" ht="19.5">
      <c r="B5" s="8"/>
      <c r="C5" s="8"/>
      <c r="D5" s="8"/>
      <c r="E5" s="159" t="s">
        <v>66</v>
      </c>
      <c r="F5" s="159"/>
      <c r="G5" s="159"/>
      <c r="H5" s="159"/>
      <c r="I5" s="159"/>
      <c r="J5" s="8"/>
      <c r="K5" s="8"/>
      <c r="L5" s="9" t="s">
        <v>12</v>
      </c>
    </row>
    <row r="6" spans="1:12" s="6" customFormat="1" ht="24.75" customHeight="1">
      <c r="A6" s="157" t="s">
        <v>13</v>
      </c>
      <c r="B6" s="167"/>
      <c r="C6" s="166" t="s">
        <v>14</v>
      </c>
      <c r="D6" s="166"/>
      <c r="E6" s="166"/>
      <c r="F6" s="166"/>
      <c r="G6" s="166"/>
      <c r="H6" s="154" t="s">
        <v>15</v>
      </c>
      <c r="I6" s="165" t="s">
        <v>19</v>
      </c>
      <c r="J6" s="156" t="s">
        <v>16</v>
      </c>
      <c r="K6" s="157"/>
      <c r="L6" s="157"/>
    </row>
    <row r="7" spans="1:12" s="15" customFormat="1" ht="51">
      <c r="A7" s="159"/>
      <c r="B7" s="168"/>
      <c r="C7" s="14" t="s">
        <v>21</v>
      </c>
      <c r="D7" s="14" t="s">
        <v>22</v>
      </c>
      <c r="E7" s="14" t="s">
        <v>23</v>
      </c>
      <c r="F7" s="16" t="s">
        <v>25</v>
      </c>
      <c r="G7" s="16" t="s">
        <v>20</v>
      </c>
      <c r="H7" s="155"/>
      <c r="I7" s="165"/>
      <c r="J7" s="158"/>
      <c r="K7" s="159"/>
      <c r="L7" s="159"/>
    </row>
    <row r="8" spans="1:14" ht="24.75" customHeight="1">
      <c r="A8" s="151" t="s">
        <v>17</v>
      </c>
      <c r="B8" s="152"/>
      <c r="C8" s="35">
        <v>2035478</v>
      </c>
      <c r="D8" s="35">
        <v>371157</v>
      </c>
      <c r="E8" s="35">
        <v>1664321</v>
      </c>
      <c r="F8" s="35">
        <v>1155332</v>
      </c>
      <c r="G8" s="35">
        <v>880146</v>
      </c>
      <c r="H8" s="32">
        <v>27191690</v>
      </c>
      <c r="I8" s="45">
        <v>2114250</v>
      </c>
      <c r="J8" s="161"/>
      <c r="K8" s="161"/>
      <c r="L8" s="161"/>
      <c r="N8" t="s">
        <v>65</v>
      </c>
    </row>
    <row r="9" spans="1:14" s="17" customFormat="1" ht="24.75" customHeight="1">
      <c r="A9" s="18" t="s">
        <v>26</v>
      </c>
      <c r="B9" s="19"/>
      <c r="C9" s="35">
        <v>3268</v>
      </c>
      <c r="D9" s="23">
        <v>2955</v>
      </c>
      <c r="E9" s="20">
        <v>313</v>
      </c>
      <c r="F9" s="20">
        <v>1601</v>
      </c>
      <c r="G9" s="20">
        <v>1667</v>
      </c>
      <c r="H9" s="32">
        <v>239585</v>
      </c>
      <c r="I9" s="45">
        <v>3313</v>
      </c>
      <c r="J9" s="21" t="s">
        <v>47</v>
      </c>
      <c r="K9" s="21"/>
      <c r="L9" s="21"/>
      <c r="M9" s="21"/>
      <c r="N9" s="17" t="s">
        <v>65</v>
      </c>
    </row>
    <row r="10" spans="1:14" s="22" customFormat="1" ht="24.75" customHeight="1">
      <c r="A10" s="18" t="s">
        <v>27</v>
      </c>
      <c r="B10" s="19"/>
      <c r="C10" s="35">
        <v>67728</v>
      </c>
      <c r="D10" s="23">
        <v>52138</v>
      </c>
      <c r="E10" s="23">
        <v>15590</v>
      </c>
      <c r="F10" s="23">
        <v>42544</v>
      </c>
      <c r="G10" s="23">
        <v>25184</v>
      </c>
      <c r="H10" s="32">
        <v>1293750</v>
      </c>
      <c r="I10" s="45">
        <v>58577</v>
      </c>
      <c r="J10" s="21" t="s">
        <v>47</v>
      </c>
      <c r="K10" s="21"/>
      <c r="L10" s="21"/>
      <c r="M10" s="21"/>
      <c r="N10" s="22" t="s">
        <v>65</v>
      </c>
    </row>
    <row r="11" spans="1:14" s="17" customFormat="1" ht="24.75" customHeight="1">
      <c r="A11" s="18" t="s">
        <v>28</v>
      </c>
      <c r="B11" s="19"/>
      <c r="C11" s="35">
        <v>78959</v>
      </c>
      <c r="D11" s="23">
        <v>0</v>
      </c>
      <c r="E11" s="20">
        <v>78959</v>
      </c>
      <c r="F11" s="20">
        <v>44014</v>
      </c>
      <c r="G11" s="20">
        <v>34945</v>
      </c>
      <c r="H11" s="38">
        <v>0</v>
      </c>
      <c r="I11" s="45">
        <v>21490</v>
      </c>
      <c r="J11" s="18" t="s">
        <v>48</v>
      </c>
      <c r="K11" s="21"/>
      <c r="L11" s="21"/>
      <c r="M11" s="21"/>
      <c r="N11" s="17" t="s">
        <v>65</v>
      </c>
    </row>
    <row r="12" spans="1:14" s="17" customFormat="1" ht="24.75" customHeight="1">
      <c r="A12" s="18" t="s">
        <v>29</v>
      </c>
      <c r="B12" s="19"/>
      <c r="C12" s="35">
        <v>20492</v>
      </c>
      <c r="D12" s="23">
        <v>0</v>
      </c>
      <c r="E12" s="23">
        <v>20492</v>
      </c>
      <c r="F12" s="23">
        <v>11036</v>
      </c>
      <c r="G12" s="23">
        <v>9456</v>
      </c>
      <c r="H12" s="38">
        <v>0</v>
      </c>
      <c r="I12" s="45">
        <v>20612</v>
      </c>
      <c r="J12" s="18" t="s">
        <v>49</v>
      </c>
      <c r="K12" s="21"/>
      <c r="L12" s="21"/>
      <c r="M12" s="21"/>
      <c r="N12" s="17" t="s">
        <v>65</v>
      </c>
    </row>
    <row r="13" spans="1:14" s="22" customFormat="1" ht="24.75" customHeight="1">
      <c r="A13" s="160" t="s">
        <v>30</v>
      </c>
      <c r="B13" s="150"/>
      <c r="C13" s="35">
        <v>29498</v>
      </c>
      <c r="D13" s="25">
        <v>22706</v>
      </c>
      <c r="E13" s="26">
        <v>6792</v>
      </c>
      <c r="F13" s="24">
        <v>5433</v>
      </c>
      <c r="G13" s="24">
        <v>24065</v>
      </c>
      <c r="H13" s="39">
        <v>912012</v>
      </c>
      <c r="I13" s="45">
        <v>23865</v>
      </c>
      <c r="J13" s="171" t="s">
        <v>51</v>
      </c>
      <c r="K13" s="171"/>
      <c r="L13" s="171"/>
      <c r="M13" s="171"/>
      <c r="N13" s="22" t="s">
        <v>65</v>
      </c>
    </row>
    <row r="14" spans="1:14" s="22" customFormat="1" ht="24.75" customHeight="1">
      <c r="A14" s="27" t="s">
        <v>31</v>
      </c>
      <c r="B14" s="28"/>
      <c r="C14" s="35">
        <v>27632</v>
      </c>
      <c r="D14" s="25">
        <v>26723</v>
      </c>
      <c r="E14" s="26">
        <v>909</v>
      </c>
      <c r="F14" s="24">
        <v>11208</v>
      </c>
      <c r="G14" s="24">
        <v>16424</v>
      </c>
      <c r="H14" s="39">
        <v>3792310</v>
      </c>
      <c r="I14" s="45">
        <v>33025</v>
      </c>
      <c r="J14" s="18" t="s">
        <v>47</v>
      </c>
      <c r="K14" s="21"/>
      <c r="L14" s="21"/>
      <c r="M14" s="21"/>
      <c r="N14" s="22" t="s">
        <v>65</v>
      </c>
    </row>
    <row r="15" spans="1:14" s="22" customFormat="1" ht="24.75" customHeight="1">
      <c r="A15" s="29" t="s">
        <v>32</v>
      </c>
      <c r="B15" s="28"/>
      <c r="C15" s="35">
        <v>18400</v>
      </c>
      <c r="D15" s="25">
        <v>17839</v>
      </c>
      <c r="E15" s="26">
        <v>561</v>
      </c>
      <c r="F15" s="24">
        <v>8382</v>
      </c>
      <c r="G15" s="24">
        <v>10018</v>
      </c>
      <c r="H15" s="39">
        <v>996785</v>
      </c>
      <c r="I15" s="45">
        <v>23003</v>
      </c>
      <c r="J15" s="18" t="s">
        <v>47</v>
      </c>
      <c r="K15" s="21"/>
      <c r="L15" s="21"/>
      <c r="M15" s="21"/>
      <c r="N15" s="22" t="s">
        <v>65</v>
      </c>
    </row>
    <row r="16" spans="1:14" s="22" customFormat="1" ht="24.75" customHeight="1">
      <c r="A16" s="27" t="s">
        <v>33</v>
      </c>
      <c r="B16" s="30"/>
      <c r="C16" s="35">
        <v>73201</v>
      </c>
      <c r="D16" s="26">
        <v>0</v>
      </c>
      <c r="E16" s="35">
        <v>73201</v>
      </c>
      <c r="F16" s="26">
        <v>43456</v>
      </c>
      <c r="G16" s="26">
        <v>29745</v>
      </c>
      <c r="H16" s="40">
        <v>0</v>
      </c>
      <c r="I16" s="45">
        <v>71488</v>
      </c>
      <c r="J16" s="44" t="s">
        <v>50</v>
      </c>
      <c r="K16" s="18"/>
      <c r="L16" s="18"/>
      <c r="M16" s="18"/>
      <c r="N16" s="22" t="e">
        <v>#REF!</v>
      </c>
    </row>
    <row r="17" spans="1:14" s="22" customFormat="1" ht="24.75" customHeight="1">
      <c r="A17" s="27" t="s">
        <v>34</v>
      </c>
      <c r="B17" s="30"/>
      <c r="C17" s="35">
        <v>28475</v>
      </c>
      <c r="D17" s="31">
        <v>17050</v>
      </c>
      <c r="E17" s="31">
        <v>11425</v>
      </c>
      <c r="F17" s="31">
        <v>18211</v>
      </c>
      <c r="G17" s="31">
        <v>10264</v>
      </c>
      <c r="H17" s="39">
        <v>983328</v>
      </c>
      <c r="I17" s="45">
        <v>31667</v>
      </c>
      <c r="J17" s="18" t="s">
        <v>47</v>
      </c>
      <c r="K17" s="18"/>
      <c r="L17" s="18"/>
      <c r="M17" s="18"/>
      <c r="N17" s="22" t="s">
        <v>65</v>
      </c>
    </row>
    <row r="18" spans="1:14" s="22" customFormat="1" ht="24.75" customHeight="1">
      <c r="A18" s="29" t="s">
        <v>35</v>
      </c>
      <c r="B18" s="30"/>
      <c r="C18" s="35">
        <v>9971</v>
      </c>
      <c r="D18" s="31">
        <v>9570</v>
      </c>
      <c r="E18" s="31">
        <v>401</v>
      </c>
      <c r="F18" s="31">
        <v>4487</v>
      </c>
      <c r="G18" s="31">
        <v>5484</v>
      </c>
      <c r="H18" s="39">
        <v>2578150</v>
      </c>
      <c r="I18" s="45">
        <v>10352</v>
      </c>
      <c r="J18" s="18" t="s">
        <v>47</v>
      </c>
      <c r="K18" s="18"/>
      <c r="L18" s="18"/>
      <c r="M18" s="18"/>
      <c r="N18" s="22" t="s">
        <v>65</v>
      </c>
    </row>
    <row r="19" spans="1:14" s="22" customFormat="1" ht="24.75" customHeight="1">
      <c r="A19" s="27" t="s">
        <v>36</v>
      </c>
      <c r="B19" s="30"/>
      <c r="C19" s="35">
        <v>27735</v>
      </c>
      <c r="D19" s="25">
        <v>16840</v>
      </c>
      <c r="E19" s="25">
        <v>10895</v>
      </c>
      <c r="F19" s="25">
        <v>20591</v>
      </c>
      <c r="G19" s="25">
        <v>7144</v>
      </c>
      <c r="H19" s="39">
        <v>2114260</v>
      </c>
      <c r="I19" s="45">
        <v>33307</v>
      </c>
      <c r="J19" s="18" t="s">
        <v>47</v>
      </c>
      <c r="K19" s="18"/>
      <c r="L19" s="18"/>
      <c r="M19" s="18"/>
      <c r="N19" s="22" t="s">
        <v>65</v>
      </c>
    </row>
    <row r="20" spans="1:14" s="22" customFormat="1" ht="24.75" customHeight="1">
      <c r="A20" s="27" t="s">
        <v>37</v>
      </c>
      <c r="B20" s="30"/>
      <c r="C20" s="35">
        <v>12675</v>
      </c>
      <c r="D20" s="25">
        <v>0</v>
      </c>
      <c r="E20" s="25">
        <v>12675</v>
      </c>
      <c r="F20" s="25">
        <v>7048</v>
      </c>
      <c r="G20" s="25">
        <v>5627</v>
      </c>
      <c r="H20" s="40">
        <v>0</v>
      </c>
      <c r="I20" s="45">
        <v>11569</v>
      </c>
      <c r="J20" s="18" t="s">
        <v>47</v>
      </c>
      <c r="K20" s="18"/>
      <c r="L20" s="18"/>
      <c r="M20" s="18"/>
      <c r="N20" s="22" t="s">
        <v>65</v>
      </c>
    </row>
    <row r="21" spans="1:14" s="22" customFormat="1" ht="24.75" customHeight="1">
      <c r="A21" s="169" t="s">
        <v>38</v>
      </c>
      <c r="B21" s="170"/>
      <c r="C21" s="35">
        <v>18852</v>
      </c>
      <c r="D21" s="25">
        <v>17617</v>
      </c>
      <c r="E21" s="25">
        <v>1235</v>
      </c>
      <c r="F21" s="25">
        <v>10357</v>
      </c>
      <c r="G21" s="25">
        <v>8495</v>
      </c>
      <c r="H21" s="39">
        <v>6516810</v>
      </c>
      <c r="I21" s="45">
        <v>24956</v>
      </c>
      <c r="J21" s="153" t="s">
        <v>51</v>
      </c>
      <c r="K21" s="153"/>
      <c r="L21" s="153"/>
      <c r="M21" s="153"/>
      <c r="N21" s="22" t="s">
        <v>65</v>
      </c>
    </row>
    <row r="22" spans="1:14" s="22" customFormat="1" ht="24.75" customHeight="1">
      <c r="A22" s="169" t="s">
        <v>39</v>
      </c>
      <c r="B22" s="170"/>
      <c r="C22" s="35">
        <v>781200</v>
      </c>
      <c r="D22" s="25">
        <v>0</v>
      </c>
      <c r="E22" s="25">
        <v>781200</v>
      </c>
      <c r="F22" s="25">
        <v>468720</v>
      </c>
      <c r="G22" s="25">
        <v>312480</v>
      </c>
      <c r="H22" s="40">
        <v>0</v>
      </c>
      <c r="I22" s="45">
        <v>761000</v>
      </c>
      <c r="J22" s="153" t="s">
        <v>52</v>
      </c>
      <c r="K22" s="153"/>
      <c r="L22" s="153"/>
      <c r="M22" s="153"/>
      <c r="N22" s="22" t="s">
        <v>65</v>
      </c>
    </row>
    <row r="23" spans="1:14" s="22" customFormat="1" ht="24.75" customHeight="1">
      <c r="A23" s="27" t="s">
        <v>40</v>
      </c>
      <c r="B23" s="30"/>
      <c r="C23" s="35">
        <v>400746</v>
      </c>
      <c r="D23" s="25">
        <v>0</v>
      </c>
      <c r="E23" s="25">
        <v>400746</v>
      </c>
      <c r="F23" s="25">
        <v>240448</v>
      </c>
      <c r="G23" s="25">
        <v>160298</v>
      </c>
      <c r="H23" s="40">
        <v>0</v>
      </c>
      <c r="I23" s="45">
        <v>385392</v>
      </c>
      <c r="J23" s="18" t="s">
        <v>53</v>
      </c>
      <c r="K23" s="18"/>
      <c r="L23" s="18"/>
      <c r="M23" s="18"/>
      <c r="N23" s="22" t="s">
        <v>65</v>
      </c>
    </row>
    <row r="24" spans="1:14" s="22" customFormat="1" ht="24.75" customHeight="1">
      <c r="A24" s="27" t="s">
        <v>41</v>
      </c>
      <c r="B24" s="30"/>
      <c r="C24" s="35">
        <v>22234</v>
      </c>
      <c r="D24" s="26">
        <v>0</v>
      </c>
      <c r="E24" s="26">
        <v>22234</v>
      </c>
      <c r="F24" s="26">
        <v>6901</v>
      </c>
      <c r="G24" s="26">
        <v>15333</v>
      </c>
      <c r="H24" s="40">
        <v>0</v>
      </c>
      <c r="I24" s="45">
        <v>26843</v>
      </c>
      <c r="J24" s="18" t="s">
        <v>48</v>
      </c>
      <c r="K24" s="18"/>
      <c r="L24" s="18"/>
      <c r="M24" s="18"/>
      <c r="N24" s="22" t="s">
        <v>65</v>
      </c>
    </row>
    <row r="25" spans="1:14" s="22" customFormat="1" ht="24.75" customHeight="1">
      <c r="A25" s="169" t="s">
        <v>55</v>
      </c>
      <c r="B25" s="170"/>
      <c r="C25" s="35">
        <v>79275</v>
      </c>
      <c r="D25" s="36">
        <v>58984</v>
      </c>
      <c r="E25" s="36">
        <v>20291</v>
      </c>
      <c r="F25" s="36">
        <v>35893</v>
      </c>
      <c r="G25" s="36">
        <v>43382</v>
      </c>
      <c r="H25" s="41">
        <v>2866960</v>
      </c>
      <c r="I25" s="45">
        <v>97290</v>
      </c>
      <c r="J25" s="153" t="s">
        <v>51</v>
      </c>
      <c r="K25" s="153"/>
      <c r="L25" s="153"/>
      <c r="M25" s="153"/>
      <c r="N25" s="22" t="s">
        <v>65</v>
      </c>
    </row>
    <row r="26" spans="1:14" s="22" customFormat="1" ht="24.75" customHeight="1">
      <c r="A26" s="169" t="s">
        <v>42</v>
      </c>
      <c r="B26" s="170"/>
      <c r="C26" s="35">
        <v>20882</v>
      </c>
      <c r="D26" s="36">
        <v>13922</v>
      </c>
      <c r="E26" s="36">
        <v>6960</v>
      </c>
      <c r="F26" s="36">
        <v>10690</v>
      </c>
      <c r="G26" s="36">
        <v>10192</v>
      </c>
      <c r="H26" s="39">
        <v>338290</v>
      </c>
      <c r="I26" s="45">
        <v>19551</v>
      </c>
      <c r="J26" s="153" t="s">
        <v>54</v>
      </c>
      <c r="K26" s="153"/>
      <c r="L26" s="153"/>
      <c r="M26" s="153"/>
      <c r="N26" s="22" t="s">
        <v>65</v>
      </c>
    </row>
    <row r="27" spans="1:14" s="22" customFormat="1" ht="24.75" customHeight="1">
      <c r="A27" s="169" t="s">
        <v>43</v>
      </c>
      <c r="B27" s="170"/>
      <c r="C27" s="35">
        <v>55493</v>
      </c>
      <c r="D27" s="36">
        <v>0</v>
      </c>
      <c r="E27" s="36">
        <v>55493</v>
      </c>
      <c r="F27" s="36">
        <v>25126</v>
      </c>
      <c r="G27" s="36">
        <v>30367</v>
      </c>
      <c r="H27" s="42">
        <v>0</v>
      </c>
      <c r="I27" s="45">
        <v>77832</v>
      </c>
      <c r="J27" s="18" t="s">
        <v>48</v>
      </c>
      <c r="K27" s="18"/>
      <c r="L27" s="18"/>
      <c r="M27" s="18"/>
      <c r="N27" s="22" t="s">
        <v>65</v>
      </c>
    </row>
    <row r="28" spans="1:14" s="22" customFormat="1" ht="24.75" customHeight="1">
      <c r="A28" s="27" t="s">
        <v>44</v>
      </c>
      <c r="B28" s="30"/>
      <c r="C28" s="35">
        <v>5780</v>
      </c>
      <c r="D28" s="36">
        <v>0</v>
      </c>
      <c r="E28" s="36">
        <v>5780</v>
      </c>
      <c r="F28" s="36">
        <v>2852</v>
      </c>
      <c r="G28" s="36">
        <v>2928</v>
      </c>
      <c r="H28" s="42">
        <v>0</v>
      </c>
      <c r="I28" s="45">
        <v>5864</v>
      </c>
      <c r="J28" s="18" t="s">
        <v>48</v>
      </c>
      <c r="K28" s="18"/>
      <c r="L28" s="18"/>
      <c r="M28" s="18"/>
      <c r="N28" s="22" t="s">
        <v>65</v>
      </c>
    </row>
    <row r="29" spans="1:14" s="22" customFormat="1" ht="24.75" customHeight="1">
      <c r="A29" s="27" t="s">
        <v>45</v>
      </c>
      <c r="B29" s="30"/>
      <c r="C29" s="35">
        <v>63420</v>
      </c>
      <c r="D29" s="36">
        <v>0</v>
      </c>
      <c r="E29" s="36">
        <v>63420</v>
      </c>
      <c r="F29" s="36">
        <v>28714</v>
      </c>
      <c r="G29" s="36">
        <v>34706</v>
      </c>
      <c r="H29" s="42">
        <v>0</v>
      </c>
      <c r="I29" s="45">
        <v>198000</v>
      </c>
      <c r="J29" s="18" t="s">
        <v>48</v>
      </c>
      <c r="K29" s="18"/>
      <c r="L29" s="18"/>
      <c r="M29" s="18"/>
      <c r="N29" s="22" t="s">
        <v>65</v>
      </c>
    </row>
    <row r="30" spans="1:14" s="22" customFormat="1" ht="24.75" customHeight="1">
      <c r="A30" s="27" t="s">
        <v>46</v>
      </c>
      <c r="B30" s="30"/>
      <c r="C30" s="35">
        <v>189562</v>
      </c>
      <c r="D30" s="36">
        <v>114813</v>
      </c>
      <c r="E30" s="36">
        <v>74749</v>
      </c>
      <c r="F30" s="36">
        <v>107620</v>
      </c>
      <c r="G30" s="36">
        <v>81942</v>
      </c>
      <c r="H30" s="43">
        <v>4559450</v>
      </c>
      <c r="I30" s="45">
        <v>175254</v>
      </c>
      <c r="J30" s="153" t="s">
        <v>51</v>
      </c>
      <c r="K30" s="153"/>
      <c r="L30" s="153"/>
      <c r="M30" s="153"/>
      <c r="N30" s="22" t="s">
        <v>65</v>
      </c>
    </row>
    <row r="31" spans="1:12" ht="24.75" customHeight="1">
      <c r="A31" s="3" t="s">
        <v>57</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67</v>
      </c>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7</v>
      </c>
      <c r="B35" s="1"/>
      <c r="C35" s="1"/>
      <c r="D35" s="2" t="s">
        <v>3</v>
      </c>
      <c r="E35" s="1"/>
      <c r="F35" s="2"/>
      <c r="G35" s="1" t="s">
        <v>4</v>
      </c>
      <c r="J35" s="9" t="s">
        <v>5</v>
      </c>
      <c r="L35" s="1"/>
    </row>
    <row r="36" spans="1:12" s="6" customFormat="1" ht="16.5">
      <c r="A36" s="1"/>
      <c r="B36" s="1"/>
      <c r="C36" s="1"/>
      <c r="D36" s="2"/>
      <c r="E36" s="1"/>
      <c r="F36" s="2"/>
      <c r="G36" s="1"/>
      <c r="J36" s="1"/>
      <c r="K36" s="9"/>
      <c r="L36" s="1"/>
    </row>
    <row r="37" spans="2:12" s="6" customFormat="1" ht="16.5">
      <c r="B37" s="1"/>
      <c r="C37" s="1"/>
      <c r="D37" s="2" t="s">
        <v>3</v>
      </c>
      <c r="E37" s="1"/>
      <c r="G37" s="1" t="s">
        <v>6</v>
      </c>
      <c r="H37" s="1"/>
      <c r="J37" s="1"/>
      <c r="K37" s="1"/>
      <c r="L37" s="1"/>
    </row>
    <row r="38" spans="1:12" ht="19.5">
      <c r="A38" s="1"/>
      <c r="B38" s="1"/>
      <c r="C38" s="1"/>
      <c r="E38" s="10"/>
      <c r="G38" s="10"/>
      <c r="H38" s="33"/>
      <c r="I38" s="1"/>
      <c r="J38" s="1"/>
      <c r="K38" s="1"/>
      <c r="L38" s="1"/>
    </row>
  </sheetData>
  <sheetProtection/>
  <mergeCells count="2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workbookViewId="0" topLeftCell="A22">
      <selection activeCell="H32" sqref="H32"/>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8</v>
      </c>
    </row>
    <row r="2" spans="1:12" s="6" customFormat="1" ht="16.5">
      <c r="A2" s="5" t="s">
        <v>9</v>
      </c>
      <c r="B2" s="7" t="s">
        <v>10</v>
      </c>
      <c r="C2" s="7"/>
      <c r="D2" s="161" t="s">
        <v>56</v>
      </c>
      <c r="E2" s="161"/>
      <c r="F2" s="161"/>
      <c r="G2" s="161"/>
      <c r="H2" s="161"/>
      <c r="I2" s="161"/>
      <c r="J2" s="162"/>
      <c r="K2" s="4" t="s">
        <v>2</v>
      </c>
      <c r="L2" s="13" t="s">
        <v>62</v>
      </c>
    </row>
    <row r="3" spans="1:12" ht="24" customHeight="1">
      <c r="A3" s="163" t="s">
        <v>24</v>
      </c>
      <c r="B3" s="164"/>
      <c r="C3" s="164"/>
      <c r="D3" s="164"/>
      <c r="E3" s="164"/>
      <c r="F3" s="164"/>
      <c r="G3" s="164"/>
      <c r="H3" s="164"/>
      <c r="I3" s="164"/>
      <c r="J3" s="164"/>
      <c r="K3" s="164"/>
      <c r="L3" s="164"/>
    </row>
    <row r="4" spans="1:11" ht="16.5">
      <c r="A4" s="1"/>
      <c r="B4" s="1"/>
      <c r="C4" s="1"/>
      <c r="D4" s="1"/>
      <c r="E4" s="1"/>
      <c r="F4" s="1"/>
      <c r="G4" s="1"/>
      <c r="H4" s="33"/>
      <c r="I4" s="1"/>
      <c r="J4" s="1"/>
      <c r="K4" s="1"/>
    </row>
    <row r="5" spans="2:12" ht="19.5">
      <c r="B5" s="8"/>
      <c r="C5" s="8"/>
      <c r="D5" s="8"/>
      <c r="E5" s="159" t="s">
        <v>68</v>
      </c>
      <c r="F5" s="159"/>
      <c r="G5" s="159"/>
      <c r="H5" s="159"/>
      <c r="I5" s="159"/>
      <c r="J5" s="8"/>
      <c r="K5" s="8"/>
      <c r="L5" s="9" t="s">
        <v>12</v>
      </c>
    </row>
    <row r="6" spans="1:12" s="6" customFormat="1" ht="24.75" customHeight="1">
      <c r="A6" s="157" t="s">
        <v>13</v>
      </c>
      <c r="B6" s="167"/>
      <c r="C6" s="166" t="s">
        <v>14</v>
      </c>
      <c r="D6" s="166"/>
      <c r="E6" s="166"/>
      <c r="F6" s="166"/>
      <c r="G6" s="166"/>
      <c r="H6" s="154" t="s">
        <v>15</v>
      </c>
      <c r="I6" s="165" t="s">
        <v>19</v>
      </c>
      <c r="J6" s="156" t="s">
        <v>16</v>
      </c>
      <c r="K6" s="157"/>
      <c r="L6" s="157"/>
    </row>
    <row r="7" spans="1:12" s="15" customFormat="1" ht="51">
      <c r="A7" s="159"/>
      <c r="B7" s="168"/>
      <c r="C7" s="14" t="s">
        <v>21</v>
      </c>
      <c r="D7" s="14" t="s">
        <v>22</v>
      </c>
      <c r="E7" s="14" t="s">
        <v>23</v>
      </c>
      <c r="F7" s="16" t="s">
        <v>25</v>
      </c>
      <c r="G7" s="16" t="s">
        <v>20</v>
      </c>
      <c r="H7" s="155"/>
      <c r="I7" s="165"/>
      <c r="J7" s="158"/>
      <c r="K7" s="159"/>
      <c r="L7" s="159"/>
    </row>
    <row r="8" spans="1:14" ht="24.75" customHeight="1">
      <c r="A8" s="151" t="s">
        <v>17</v>
      </c>
      <c r="B8" s="152"/>
      <c r="C8" s="35">
        <v>1838176</v>
      </c>
      <c r="D8" s="35">
        <v>362833</v>
      </c>
      <c r="E8" s="35">
        <v>1475343</v>
      </c>
      <c r="F8" s="35">
        <v>1054763</v>
      </c>
      <c r="G8" s="35">
        <v>783413</v>
      </c>
      <c r="H8" s="32">
        <v>23813731</v>
      </c>
      <c r="I8" s="45">
        <v>1857172</v>
      </c>
      <c r="J8" s="161"/>
      <c r="K8" s="161"/>
      <c r="L8" s="161"/>
      <c r="N8" t="s">
        <v>65</v>
      </c>
    </row>
    <row r="9" spans="1:14" s="17" customFormat="1" ht="24.75" customHeight="1">
      <c r="A9" s="18" t="s">
        <v>26</v>
      </c>
      <c r="B9" s="19"/>
      <c r="C9" s="35">
        <v>6313</v>
      </c>
      <c r="D9" s="23">
        <v>5733</v>
      </c>
      <c r="E9" s="20">
        <v>580</v>
      </c>
      <c r="F9" s="20">
        <v>2989</v>
      </c>
      <c r="G9" s="20">
        <v>3324</v>
      </c>
      <c r="H9" s="32">
        <v>459815</v>
      </c>
      <c r="I9" s="45">
        <v>4539</v>
      </c>
      <c r="J9" s="21" t="s">
        <v>47</v>
      </c>
      <c r="K9" s="21"/>
      <c r="L9" s="21"/>
      <c r="M9" s="21"/>
      <c r="N9" s="17" t="s">
        <v>65</v>
      </c>
    </row>
    <row r="10" spans="1:14" s="22" customFormat="1" ht="24.75" customHeight="1">
      <c r="A10" s="18" t="s">
        <v>27</v>
      </c>
      <c r="B10" s="19"/>
      <c r="C10" s="35">
        <v>64034</v>
      </c>
      <c r="D10" s="23">
        <v>45390</v>
      </c>
      <c r="E10" s="23">
        <v>18644</v>
      </c>
      <c r="F10" s="23">
        <v>42582</v>
      </c>
      <c r="G10" s="23">
        <v>21452</v>
      </c>
      <c r="H10" s="32">
        <v>1126250</v>
      </c>
      <c r="I10" s="45">
        <v>53664</v>
      </c>
      <c r="J10" s="21" t="s">
        <v>47</v>
      </c>
      <c r="K10" s="21"/>
      <c r="L10" s="21"/>
      <c r="M10" s="21"/>
      <c r="N10" s="22" t="s">
        <v>65</v>
      </c>
    </row>
    <row r="11" spans="1:14" s="17" customFormat="1" ht="24.75" customHeight="1">
      <c r="A11" s="18" t="s">
        <v>28</v>
      </c>
      <c r="B11" s="19"/>
      <c r="C11" s="35">
        <v>83893</v>
      </c>
      <c r="D11" s="23">
        <v>0</v>
      </c>
      <c r="E11" s="20">
        <v>83893</v>
      </c>
      <c r="F11" s="20">
        <v>50899</v>
      </c>
      <c r="G11" s="20">
        <v>32994</v>
      </c>
      <c r="H11" s="38">
        <v>0</v>
      </c>
      <c r="I11" s="45">
        <v>26491</v>
      </c>
      <c r="J11" s="18" t="s">
        <v>48</v>
      </c>
      <c r="K11" s="21"/>
      <c r="L11" s="21"/>
      <c r="M11" s="21"/>
      <c r="N11" s="17" t="s">
        <v>65</v>
      </c>
    </row>
    <row r="12" spans="1:14" s="17" customFormat="1" ht="24.75" customHeight="1">
      <c r="A12" s="18" t="s">
        <v>29</v>
      </c>
      <c r="B12" s="19"/>
      <c r="C12" s="35">
        <v>21738</v>
      </c>
      <c r="D12" s="23">
        <v>0</v>
      </c>
      <c r="E12" s="23">
        <v>21738</v>
      </c>
      <c r="F12" s="23">
        <v>12888</v>
      </c>
      <c r="G12" s="23">
        <v>8850</v>
      </c>
      <c r="H12" s="38">
        <v>0</v>
      </c>
      <c r="I12" s="45">
        <v>19277</v>
      </c>
      <c r="J12" s="18" t="s">
        <v>49</v>
      </c>
      <c r="K12" s="21"/>
      <c r="L12" s="21"/>
      <c r="M12" s="21"/>
      <c r="N12" s="17" t="s">
        <v>65</v>
      </c>
    </row>
    <row r="13" spans="1:14" s="22" customFormat="1" ht="24.75" customHeight="1">
      <c r="A13" s="160" t="s">
        <v>30</v>
      </c>
      <c r="B13" s="150"/>
      <c r="C13" s="24">
        <v>30102</v>
      </c>
      <c r="D13" s="25">
        <v>22938</v>
      </c>
      <c r="E13" s="23">
        <v>7164</v>
      </c>
      <c r="F13" s="24">
        <v>7702</v>
      </c>
      <c r="G13" s="24">
        <v>22400</v>
      </c>
      <c r="H13" s="39">
        <v>934140</v>
      </c>
      <c r="I13" s="45">
        <v>20357</v>
      </c>
      <c r="J13" s="171" t="s">
        <v>51</v>
      </c>
      <c r="K13" s="171"/>
      <c r="L13" s="171"/>
      <c r="M13" s="171"/>
      <c r="N13" s="22" t="s">
        <v>65</v>
      </c>
    </row>
    <row r="14" spans="1:14" s="22" customFormat="1" ht="24.75" customHeight="1">
      <c r="A14" s="27" t="s">
        <v>31</v>
      </c>
      <c r="B14" s="28"/>
      <c r="C14" s="24">
        <v>19106</v>
      </c>
      <c r="D14" s="25">
        <v>18305</v>
      </c>
      <c r="E14" s="25">
        <v>801</v>
      </c>
      <c r="F14" s="24">
        <v>12275</v>
      </c>
      <c r="G14" s="24">
        <v>6831</v>
      </c>
      <c r="H14" s="39">
        <v>2126075</v>
      </c>
      <c r="I14" s="45">
        <v>21871</v>
      </c>
      <c r="J14" s="18" t="s">
        <v>47</v>
      </c>
      <c r="K14" s="21"/>
      <c r="L14" s="21"/>
      <c r="M14" s="21"/>
      <c r="N14" s="22" t="s">
        <v>65</v>
      </c>
    </row>
    <row r="15" spans="1:14" s="22" customFormat="1" ht="24.75" customHeight="1">
      <c r="A15" s="29" t="s">
        <v>32</v>
      </c>
      <c r="B15" s="28"/>
      <c r="C15" s="35">
        <v>11159</v>
      </c>
      <c r="D15" s="25">
        <v>10786</v>
      </c>
      <c r="E15" s="26">
        <v>373</v>
      </c>
      <c r="F15" s="24">
        <v>4948</v>
      </c>
      <c r="G15" s="24">
        <v>6211</v>
      </c>
      <c r="H15" s="39">
        <v>757219</v>
      </c>
      <c r="I15" s="45">
        <v>24148</v>
      </c>
      <c r="J15" s="18" t="s">
        <v>47</v>
      </c>
      <c r="K15" s="21"/>
      <c r="L15" s="21"/>
      <c r="M15" s="21"/>
      <c r="N15" s="22" t="s">
        <v>65</v>
      </c>
    </row>
    <row r="16" spans="1:14" s="22" customFormat="1" ht="24.75" customHeight="1">
      <c r="A16" s="27" t="s">
        <v>33</v>
      </c>
      <c r="B16" s="30"/>
      <c r="C16" s="35">
        <v>49631</v>
      </c>
      <c r="D16" s="26">
        <v>0</v>
      </c>
      <c r="E16" s="35">
        <v>49631</v>
      </c>
      <c r="F16" s="26">
        <v>25166</v>
      </c>
      <c r="G16" s="26">
        <v>24465</v>
      </c>
      <c r="H16" s="40">
        <v>0</v>
      </c>
      <c r="I16" s="45">
        <v>80480</v>
      </c>
      <c r="J16" s="44" t="s">
        <v>50</v>
      </c>
      <c r="K16" s="18"/>
      <c r="L16" s="18"/>
      <c r="M16" s="18"/>
      <c r="N16" s="22" t="e">
        <v>#REF!</v>
      </c>
    </row>
    <row r="17" spans="1:14" s="22" customFormat="1" ht="24.75" customHeight="1">
      <c r="A17" s="27" t="s">
        <v>34</v>
      </c>
      <c r="B17" s="30"/>
      <c r="C17" s="24">
        <v>28740</v>
      </c>
      <c r="D17" s="36">
        <v>19977</v>
      </c>
      <c r="E17" s="26">
        <v>8763</v>
      </c>
      <c r="F17" s="31">
        <v>16282</v>
      </c>
      <c r="G17" s="31">
        <v>12458</v>
      </c>
      <c r="H17" s="39">
        <v>1037992</v>
      </c>
      <c r="I17" s="45">
        <v>29353</v>
      </c>
      <c r="J17" s="18" t="s">
        <v>47</v>
      </c>
      <c r="K17" s="18"/>
      <c r="L17" s="18"/>
      <c r="M17" s="18"/>
      <c r="N17" s="22" t="s">
        <v>65</v>
      </c>
    </row>
    <row r="18" spans="1:14" s="22" customFormat="1" ht="24.75" customHeight="1">
      <c r="A18" s="29" t="s">
        <v>35</v>
      </c>
      <c r="B18" s="30"/>
      <c r="C18" s="35">
        <v>13687</v>
      </c>
      <c r="D18" s="31">
        <v>11905</v>
      </c>
      <c r="E18" s="31">
        <v>1782</v>
      </c>
      <c r="F18" s="31">
        <v>8302</v>
      </c>
      <c r="G18" s="31">
        <v>5385</v>
      </c>
      <c r="H18" s="39">
        <v>3162640</v>
      </c>
      <c r="I18" s="45">
        <v>10142</v>
      </c>
      <c r="J18" s="18" t="s">
        <v>47</v>
      </c>
      <c r="K18" s="18"/>
      <c r="L18" s="18"/>
      <c r="M18" s="18"/>
      <c r="N18" s="22" t="s">
        <v>65</v>
      </c>
    </row>
    <row r="19" spans="1:14" s="22" customFormat="1" ht="24.75" customHeight="1">
      <c r="A19" s="27" t="s">
        <v>36</v>
      </c>
      <c r="B19" s="30"/>
      <c r="C19" s="35">
        <v>29579</v>
      </c>
      <c r="D19" s="25">
        <v>20821</v>
      </c>
      <c r="E19" s="25">
        <v>8758</v>
      </c>
      <c r="F19" s="25">
        <v>22284</v>
      </c>
      <c r="G19" s="25">
        <v>7295</v>
      </c>
      <c r="H19" s="39">
        <v>2585150</v>
      </c>
      <c r="I19" s="45">
        <v>41018</v>
      </c>
      <c r="J19" s="18" t="s">
        <v>47</v>
      </c>
      <c r="K19" s="18"/>
      <c r="L19" s="18"/>
      <c r="M19" s="18"/>
      <c r="N19" s="22" t="s">
        <v>65</v>
      </c>
    </row>
    <row r="20" spans="1:14" s="22" customFormat="1" ht="24.75" customHeight="1">
      <c r="A20" s="27" t="s">
        <v>37</v>
      </c>
      <c r="B20" s="30"/>
      <c r="C20" s="35">
        <v>9360</v>
      </c>
      <c r="D20" s="25">
        <v>0</v>
      </c>
      <c r="E20" s="25">
        <v>9360</v>
      </c>
      <c r="F20" s="25">
        <v>4052</v>
      </c>
      <c r="G20" s="25">
        <v>5308</v>
      </c>
      <c r="H20" s="40">
        <v>0</v>
      </c>
      <c r="I20" s="45">
        <v>12165</v>
      </c>
      <c r="J20" s="18" t="s">
        <v>47</v>
      </c>
      <c r="K20" s="18"/>
      <c r="L20" s="18"/>
      <c r="M20" s="18"/>
      <c r="N20" s="22" t="s">
        <v>65</v>
      </c>
    </row>
    <row r="21" spans="1:14" s="22" customFormat="1" ht="24.75" customHeight="1">
      <c r="A21" s="169" t="s">
        <v>38</v>
      </c>
      <c r="B21" s="170"/>
      <c r="C21" s="35">
        <v>13806</v>
      </c>
      <c r="D21" s="25">
        <v>13134</v>
      </c>
      <c r="E21" s="25">
        <v>672</v>
      </c>
      <c r="F21" s="25">
        <v>3502</v>
      </c>
      <c r="G21" s="25">
        <v>10304</v>
      </c>
      <c r="H21" s="39">
        <v>4388810</v>
      </c>
      <c r="I21" s="45">
        <v>19476</v>
      </c>
      <c r="J21" s="153" t="s">
        <v>51</v>
      </c>
      <c r="K21" s="153"/>
      <c r="L21" s="153"/>
      <c r="M21" s="153"/>
      <c r="N21" s="22" t="s">
        <v>65</v>
      </c>
    </row>
    <row r="22" spans="1:14" s="22" customFormat="1" ht="24.75" customHeight="1">
      <c r="A22" s="169" t="s">
        <v>39</v>
      </c>
      <c r="B22" s="170"/>
      <c r="C22" s="35">
        <v>652300</v>
      </c>
      <c r="D22" s="25">
        <v>0</v>
      </c>
      <c r="E22" s="25">
        <v>652300</v>
      </c>
      <c r="F22" s="25">
        <v>391380</v>
      </c>
      <c r="G22" s="25">
        <v>260920</v>
      </c>
      <c r="H22" s="40">
        <v>0</v>
      </c>
      <c r="I22" s="45">
        <v>635200</v>
      </c>
      <c r="J22" s="153" t="s">
        <v>52</v>
      </c>
      <c r="K22" s="153"/>
      <c r="L22" s="153"/>
      <c r="M22" s="153"/>
      <c r="N22" s="22" t="s">
        <v>65</v>
      </c>
    </row>
    <row r="23" spans="1:14" s="22" customFormat="1" ht="24.75" customHeight="1">
      <c r="A23" s="27" t="s">
        <v>40</v>
      </c>
      <c r="B23" s="30"/>
      <c r="C23" s="35">
        <v>396005</v>
      </c>
      <c r="D23" s="25">
        <v>0</v>
      </c>
      <c r="E23" s="25">
        <v>396005</v>
      </c>
      <c r="F23" s="25">
        <v>237603</v>
      </c>
      <c r="G23" s="25">
        <v>158402</v>
      </c>
      <c r="H23" s="40">
        <v>0</v>
      </c>
      <c r="I23" s="45">
        <v>416848</v>
      </c>
      <c r="J23" s="18" t="s">
        <v>53</v>
      </c>
      <c r="K23" s="18"/>
      <c r="L23" s="18"/>
      <c r="M23" s="18"/>
      <c r="N23" s="22" t="s">
        <v>65</v>
      </c>
    </row>
    <row r="24" spans="1:14" s="22" customFormat="1" ht="24.75" customHeight="1">
      <c r="A24" s="27" t="s">
        <v>41</v>
      </c>
      <c r="B24" s="30"/>
      <c r="C24" s="35">
        <v>18355</v>
      </c>
      <c r="D24" s="26">
        <v>0</v>
      </c>
      <c r="E24" s="26">
        <v>18355</v>
      </c>
      <c r="F24" s="26">
        <v>5877</v>
      </c>
      <c r="G24" s="26">
        <v>12478</v>
      </c>
      <c r="H24" s="40">
        <v>0</v>
      </c>
      <c r="I24" s="45">
        <v>23606</v>
      </c>
      <c r="J24" s="18" t="s">
        <v>48</v>
      </c>
      <c r="K24" s="18"/>
      <c r="L24" s="18"/>
      <c r="M24" s="18"/>
      <c r="N24" s="22" t="s">
        <v>65</v>
      </c>
    </row>
    <row r="25" spans="1:14" s="22" customFormat="1" ht="24.75" customHeight="1">
      <c r="A25" s="169" t="s">
        <v>55</v>
      </c>
      <c r="B25" s="170"/>
      <c r="C25" s="35">
        <v>78754</v>
      </c>
      <c r="D25" s="36">
        <v>56285</v>
      </c>
      <c r="E25" s="36">
        <v>22469</v>
      </c>
      <c r="F25" s="36">
        <v>39729</v>
      </c>
      <c r="G25" s="36">
        <v>39025</v>
      </c>
      <c r="H25" s="41">
        <v>2188910</v>
      </c>
      <c r="I25" s="45">
        <v>87883</v>
      </c>
      <c r="J25" s="153" t="s">
        <v>51</v>
      </c>
      <c r="K25" s="153"/>
      <c r="L25" s="153"/>
      <c r="M25" s="153"/>
      <c r="N25" s="22" t="s">
        <v>65</v>
      </c>
    </row>
    <row r="26" spans="1:14" s="22" customFormat="1" ht="24.75" customHeight="1">
      <c r="A26" s="169" t="s">
        <v>42</v>
      </c>
      <c r="B26" s="170"/>
      <c r="C26" s="35">
        <v>26019</v>
      </c>
      <c r="D26" s="36">
        <v>17669</v>
      </c>
      <c r="E26" s="36">
        <v>8350</v>
      </c>
      <c r="F26" s="36">
        <v>14046</v>
      </c>
      <c r="G26" s="36">
        <v>11973</v>
      </c>
      <c r="H26" s="39">
        <v>424305</v>
      </c>
      <c r="I26" s="45">
        <v>19872</v>
      </c>
      <c r="J26" s="153" t="s">
        <v>54</v>
      </c>
      <c r="K26" s="153"/>
      <c r="L26" s="153"/>
      <c r="M26" s="153"/>
      <c r="N26" s="22" t="s">
        <v>65</v>
      </c>
    </row>
    <row r="27" spans="1:14" s="22" customFormat="1" ht="24.75" customHeight="1">
      <c r="A27" s="169" t="s">
        <v>43</v>
      </c>
      <c r="B27" s="170"/>
      <c r="C27" s="35">
        <v>56703</v>
      </c>
      <c r="D27" s="36">
        <v>0</v>
      </c>
      <c r="E27" s="36">
        <v>56703</v>
      </c>
      <c r="F27" s="36">
        <v>28605</v>
      </c>
      <c r="G27" s="36">
        <v>28098</v>
      </c>
      <c r="H27" s="42">
        <v>0</v>
      </c>
      <c r="I27" s="45">
        <v>61518</v>
      </c>
      <c r="J27" s="18" t="s">
        <v>48</v>
      </c>
      <c r="K27" s="18"/>
      <c r="L27" s="18"/>
      <c r="M27" s="18"/>
      <c r="N27" s="22" t="s">
        <v>65</v>
      </c>
    </row>
    <row r="28" spans="1:14" s="22" customFormat="1" ht="24.75" customHeight="1">
      <c r="A28" s="27" t="s">
        <v>44</v>
      </c>
      <c r="B28" s="30"/>
      <c r="C28" s="35">
        <v>5978</v>
      </c>
      <c r="D28" s="36">
        <v>0</v>
      </c>
      <c r="E28" s="36">
        <v>5978</v>
      </c>
      <c r="F28" s="36">
        <v>3253</v>
      </c>
      <c r="G28" s="36">
        <v>2725</v>
      </c>
      <c r="H28" s="42">
        <v>0</v>
      </c>
      <c r="I28" s="45">
        <v>5767</v>
      </c>
      <c r="J28" s="18" t="s">
        <v>48</v>
      </c>
      <c r="K28" s="18"/>
      <c r="L28" s="18"/>
      <c r="M28" s="18"/>
      <c r="N28" s="22" t="s">
        <v>65</v>
      </c>
    </row>
    <row r="29" spans="1:14" s="22" customFormat="1" ht="24.75" customHeight="1">
      <c r="A29" s="27" t="s">
        <v>45</v>
      </c>
      <c r="B29" s="30"/>
      <c r="C29" s="35">
        <v>63003</v>
      </c>
      <c r="D29" s="36">
        <v>0</v>
      </c>
      <c r="E29" s="36">
        <v>63003</v>
      </c>
      <c r="F29" s="36">
        <v>31783</v>
      </c>
      <c r="G29" s="36">
        <v>31220</v>
      </c>
      <c r="H29" s="42">
        <v>0</v>
      </c>
      <c r="I29" s="45">
        <v>70306</v>
      </c>
      <c r="J29" s="18" t="s">
        <v>48</v>
      </c>
      <c r="K29" s="18"/>
      <c r="L29" s="18"/>
      <c r="M29" s="18"/>
      <c r="N29" s="22" t="s">
        <v>65</v>
      </c>
    </row>
    <row r="30" spans="1:14" s="22" customFormat="1" ht="24.75" customHeight="1">
      <c r="A30" s="27" t="s">
        <v>46</v>
      </c>
      <c r="B30" s="30"/>
      <c r="C30" s="35">
        <v>159911</v>
      </c>
      <c r="D30" s="36">
        <v>119890</v>
      </c>
      <c r="E30" s="36">
        <v>40021</v>
      </c>
      <c r="F30" s="36">
        <v>88616</v>
      </c>
      <c r="G30" s="36">
        <v>71295</v>
      </c>
      <c r="H30" s="43">
        <v>4622425</v>
      </c>
      <c r="I30" s="45">
        <v>173191</v>
      </c>
      <c r="J30" s="153" t="s">
        <v>51</v>
      </c>
      <c r="K30" s="153"/>
      <c r="L30" s="153"/>
      <c r="M30" s="153"/>
      <c r="N30" s="22" t="s">
        <v>65</v>
      </c>
    </row>
    <row r="31" spans="1:12" ht="24.75" customHeight="1">
      <c r="A31" s="3" t="s">
        <v>57</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69</v>
      </c>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6.5">
      <c r="A35" s="1" t="s">
        <v>7</v>
      </c>
      <c r="B35" s="1"/>
      <c r="C35" s="1"/>
      <c r="D35" s="2" t="s">
        <v>3</v>
      </c>
      <c r="E35" s="1"/>
      <c r="F35" s="2"/>
      <c r="G35" s="1" t="s">
        <v>4</v>
      </c>
      <c r="J35" s="9" t="s">
        <v>5</v>
      </c>
      <c r="L35" s="1"/>
    </row>
    <row r="36" spans="1:12" s="6" customFormat="1" ht="16.5">
      <c r="A36" s="1"/>
      <c r="B36" s="1"/>
      <c r="C36" s="1"/>
      <c r="D36" s="2"/>
      <c r="E36" s="1"/>
      <c r="F36" s="2"/>
      <c r="G36" s="1"/>
      <c r="J36" s="1"/>
      <c r="K36" s="9"/>
      <c r="L36" s="1"/>
    </row>
    <row r="37" spans="2:12" s="6" customFormat="1" ht="16.5">
      <c r="B37" s="1"/>
      <c r="C37" s="1"/>
      <c r="D37" s="2" t="s">
        <v>3</v>
      </c>
      <c r="E37" s="1"/>
      <c r="G37" s="1" t="s">
        <v>6</v>
      </c>
      <c r="H37" s="1"/>
      <c r="J37" s="1"/>
      <c r="K37" s="1"/>
      <c r="L37" s="1"/>
    </row>
    <row r="38" spans="1:12" ht="19.5">
      <c r="A38" s="1"/>
      <c r="B38" s="1"/>
      <c r="C38" s="1"/>
      <c r="E38" s="10"/>
      <c r="G38" s="10"/>
      <c r="H38" s="33"/>
      <c r="I38" s="1"/>
      <c r="J38" s="1"/>
      <c r="K38" s="1"/>
      <c r="L38" s="1"/>
    </row>
  </sheetData>
  <sheetProtection/>
  <mergeCells count="22">
    <mergeCell ref="H6:H7"/>
    <mergeCell ref="J6:L7"/>
    <mergeCell ref="A13:B13"/>
    <mergeCell ref="A8:B8"/>
    <mergeCell ref="J30:M30"/>
    <mergeCell ref="D2:J2"/>
    <mergeCell ref="A3:L3"/>
    <mergeCell ref="J8:L8"/>
    <mergeCell ref="I6:I7"/>
    <mergeCell ref="E5:I5"/>
    <mergeCell ref="C6:G6"/>
    <mergeCell ref="A6:B7"/>
    <mergeCell ref="A27:B27"/>
    <mergeCell ref="J13:M13"/>
    <mergeCell ref="J21:M21"/>
    <mergeCell ref="J22:M22"/>
    <mergeCell ref="J25:M25"/>
    <mergeCell ref="J26:M26"/>
    <mergeCell ref="A25:B25"/>
    <mergeCell ref="A26:B26"/>
    <mergeCell ref="A21:B21"/>
    <mergeCell ref="A22:B2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workbookViewId="0" topLeftCell="A19">
      <selection activeCell="D12" sqref="D12"/>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8</v>
      </c>
    </row>
    <row r="2" spans="1:12" s="6" customFormat="1" ht="16.5">
      <c r="A2" s="5" t="s">
        <v>9</v>
      </c>
      <c r="B2" s="7" t="s">
        <v>10</v>
      </c>
      <c r="C2" s="7"/>
      <c r="D2" s="161" t="s">
        <v>56</v>
      </c>
      <c r="E2" s="161"/>
      <c r="F2" s="161"/>
      <c r="G2" s="161"/>
      <c r="H2" s="161"/>
      <c r="I2" s="161"/>
      <c r="J2" s="162"/>
      <c r="K2" s="4" t="s">
        <v>2</v>
      </c>
      <c r="L2" s="13" t="s">
        <v>62</v>
      </c>
    </row>
    <row r="3" spans="1:12" ht="24" customHeight="1">
      <c r="A3" s="163" t="s">
        <v>24</v>
      </c>
      <c r="B3" s="164"/>
      <c r="C3" s="164"/>
      <c r="D3" s="164"/>
      <c r="E3" s="164"/>
      <c r="F3" s="164"/>
      <c r="G3" s="164"/>
      <c r="H3" s="164"/>
      <c r="I3" s="164"/>
      <c r="J3" s="164"/>
      <c r="K3" s="164"/>
      <c r="L3" s="164"/>
    </row>
    <row r="4" spans="1:11" ht="16.5">
      <c r="A4" s="1"/>
      <c r="B4" s="1"/>
      <c r="C4" s="1"/>
      <c r="D4" s="1"/>
      <c r="E4" s="1"/>
      <c r="F4" s="1"/>
      <c r="G4" s="1"/>
      <c r="H4" s="33"/>
      <c r="I4" s="1"/>
      <c r="J4" s="1"/>
      <c r="K4" s="1"/>
    </row>
    <row r="5" spans="2:12" ht="19.5">
      <c r="B5" s="8"/>
      <c r="C5" s="8"/>
      <c r="D5" s="8"/>
      <c r="E5" s="159" t="s">
        <v>126</v>
      </c>
      <c r="F5" s="159"/>
      <c r="G5" s="159"/>
      <c r="H5" s="159"/>
      <c r="I5" s="159"/>
      <c r="J5" s="8"/>
      <c r="K5" s="8"/>
      <c r="L5" s="9" t="s">
        <v>12</v>
      </c>
    </row>
    <row r="6" spans="1:12" s="6" customFormat="1" ht="24.75" customHeight="1">
      <c r="A6" s="157" t="s">
        <v>13</v>
      </c>
      <c r="B6" s="167"/>
      <c r="C6" s="166" t="s">
        <v>14</v>
      </c>
      <c r="D6" s="166"/>
      <c r="E6" s="166"/>
      <c r="F6" s="166"/>
      <c r="G6" s="166"/>
      <c r="H6" s="154" t="s">
        <v>15</v>
      </c>
      <c r="I6" s="165" t="s">
        <v>19</v>
      </c>
      <c r="J6" s="156" t="s">
        <v>125</v>
      </c>
      <c r="K6" s="157"/>
      <c r="L6" s="157"/>
    </row>
    <row r="7" spans="1:12" s="15" customFormat="1" ht="51">
      <c r="A7" s="159"/>
      <c r="B7" s="168"/>
      <c r="C7" s="14" t="s">
        <v>21</v>
      </c>
      <c r="D7" s="14" t="s">
        <v>22</v>
      </c>
      <c r="E7" s="14" t="s">
        <v>23</v>
      </c>
      <c r="F7" s="16" t="s">
        <v>25</v>
      </c>
      <c r="G7" s="16" t="s">
        <v>20</v>
      </c>
      <c r="H7" s="155"/>
      <c r="I7" s="165"/>
      <c r="J7" s="158"/>
      <c r="K7" s="159"/>
      <c r="L7" s="159"/>
    </row>
    <row r="8" spans="1:14" ht="24.75" customHeight="1">
      <c r="A8" s="151" t="s">
        <v>17</v>
      </c>
      <c r="B8" s="152"/>
      <c r="C8" s="50">
        <v>1961337</v>
      </c>
      <c r="D8" s="50">
        <v>281692</v>
      </c>
      <c r="E8" s="50">
        <v>1679645</v>
      </c>
      <c r="F8" s="50">
        <v>1123790</v>
      </c>
      <c r="G8" s="50">
        <v>837547</v>
      </c>
      <c r="H8" s="51">
        <v>16613892</v>
      </c>
      <c r="I8" s="52">
        <v>2229264</v>
      </c>
      <c r="J8" s="161"/>
      <c r="K8" s="161"/>
      <c r="L8" s="161"/>
      <c r="M8" s="53"/>
      <c r="N8" t="s">
        <v>65</v>
      </c>
    </row>
    <row r="9" spans="1:14" s="17" customFormat="1" ht="24.75" customHeight="1">
      <c r="A9" s="18" t="s">
        <v>26</v>
      </c>
      <c r="B9" s="19"/>
      <c r="C9" s="50">
        <v>3029</v>
      </c>
      <c r="D9" s="54">
        <v>2916</v>
      </c>
      <c r="E9" s="54">
        <v>113</v>
      </c>
      <c r="F9" s="54">
        <v>2038</v>
      </c>
      <c r="G9" s="54">
        <v>991</v>
      </c>
      <c r="H9" s="55">
        <v>238330</v>
      </c>
      <c r="I9" s="56">
        <v>3836</v>
      </c>
      <c r="J9" s="21" t="s">
        <v>47</v>
      </c>
      <c r="K9" s="21"/>
      <c r="L9" s="21"/>
      <c r="M9" s="21"/>
      <c r="N9" s="57" t="s">
        <v>65</v>
      </c>
    </row>
    <row r="10" spans="1:14" s="22" customFormat="1" ht="24.75" customHeight="1">
      <c r="A10" s="18" t="s">
        <v>27</v>
      </c>
      <c r="B10" s="19"/>
      <c r="C10" s="50">
        <v>43787</v>
      </c>
      <c r="D10" s="54">
        <v>28220</v>
      </c>
      <c r="E10" s="54">
        <v>15567</v>
      </c>
      <c r="F10" s="54">
        <v>28435</v>
      </c>
      <c r="G10" s="54">
        <v>15352</v>
      </c>
      <c r="H10" s="55">
        <v>701225</v>
      </c>
      <c r="I10" s="56">
        <v>65416</v>
      </c>
      <c r="J10" s="21" t="s">
        <v>47</v>
      </c>
      <c r="K10" s="21"/>
      <c r="L10" s="21"/>
      <c r="M10" s="21"/>
      <c r="N10" s="57" t="s">
        <v>65</v>
      </c>
    </row>
    <row r="11" spans="1:14" s="17" customFormat="1" ht="24.75" customHeight="1">
      <c r="A11" s="18" t="s">
        <v>28</v>
      </c>
      <c r="B11" s="19"/>
      <c r="C11" s="50">
        <v>77533</v>
      </c>
      <c r="D11" s="54">
        <v>0</v>
      </c>
      <c r="E11" s="54">
        <v>77533</v>
      </c>
      <c r="F11" s="54">
        <v>32528</v>
      </c>
      <c r="G11" s="54">
        <v>45005</v>
      </c>
      <c r="H11" s="55">
        <v>0</v>
      </c>
      <c r="I11" s="56">
        <v>23016</v>
      </c>
      <c r="J11" s="18" t="s">
        <v>48</v>
      </c>
      <c r="K11" s="21"/>
      <c r="L11" s="21"/>
      <c r="M11" s="21"/>
      <c r="N11" s="57" t="s">
        <v>65</v>
      </c>
    </row>
    <row r="12" spans="1:14" s="17" customFormat="1" ht="24.75" customHeight="1">
      <c r="A12" s="18" t="s">
        <v>29</v>
      </c>
      <c r="B12" s="19"/>
      <c r="C12" s="50">
        <v>20207</v>
      </c>
      <c r="D12" s="54">
        <v>0</v>
      </c>
      <c r="E12" s="54">
        <v>20207</v>
      </c>
      <c r="F12" s="54">
        <v>9145</v>
      </c>
      <c r="G12" s="54">
        <v>11062</v>
      </c>
      <c r="H12" s="55">
        <v>0</v>
      </c>
      <c r="I12" s="56">
        <v>11927</v>
      </c>
      <c r="J12" s="18" t="s">
        <v>49</v>
      </c>
      <c r="K12" s="21"/>
      <c r="L12" s="21"/>
      <c r="M12" s="21"/>
      <c r="N12" s="57" t="s">
        <v>65</v>
      </c>
    </row>
    <row r="13" spans="1:14" s="22" customFormat="1" ht="24.75" customHeight="1">
      <c r="A13" s="160" t="s">
        <v>30</v>
      </c>
      <c r="B13" s="150"/>
      <c r="C13" s="58">
        <v>23467</v>
      </c>
      <c r="D13" s="58">
        <v>16044</v>
      </c>
      <c r="E13" s="54">
        <v>7423</v>
      </c>
      <c r="F13" s="58">
        <v>7121</v>
      </c>
      <c r="G13" s="58">
        <v>16346</v>
      </c>
      <c r="H13" s="59">
        <v>545715</v>
      </c>
      <c r="I13" s="56">
        <v>44100</v>
      </c>
      <c r="J13" s="171" t="s">
        <v>51</v>
      </c>
      <c r="K13" s="171"/>
      <c r="L13" s="171"/>
      <c r="M13" s="171"/>
      <c r="N13" s="22" t="s">
        <v>65</v>
      </c>
    </row>
    <row r="14" spans="1:14" s="22" customFormat="1" ht="24.75" customHeight="1">
      <c r="A14" s="27" t="s">
        <v>31</v>
      </c>
      <c r="B14" s="28"/>
      <c r="C14" s="58">
        <v>14395</v>
      </c>
      <c r="D14" s="58">
        <v>12739</v>
      </c>
      <c r="E14" s="58">
        <v>1656</v>
      </c>
      <c r="F14" s="58">
        <v>8857</v>
      </c>
      <c r="G14" s="58">
        <v>5538</v>
      </c>
      <c r="H14" s="59">
        <v>1520585</v>
      </c>
      <c r="I14" s="56">
        <v>24424</v>
      </c>
      <c r="J14" s="18" t="s">
        <v>47</v>
      </c>
      <c r="K14" s="21"/>
      <c r="L14" s="21"/>
      <c r="M14" s="21"/>
      <c r="N14" s="22" t="s">
        <v>65</v>
      </c>
    </row>
    <row r="15" spans="1:14" s="22" customFormat="1" ht="24.75" customHeight="1">
      <c r="A15" s="29" t="s">
        <v>32</v>
      </c>
      <c r="B15" s="28"/>
      <c r="C15" s="50">
        <v>10283</v>
      </c>
      <c r="D15" s="58">
        <v>9985</v>
      </c>
      <c r="E15" s="60">
        <v>298</v>
      </c>
      <c r="F15" s="58">
        <v>4481</v>
      </c>
      <c r="G15" s="58">
        <v>5802</v>
      </c>
      <c r="H15" s="59">
        <v>600843</v>
      </c>
      <c r="I15" s="56">
        <v>22665</v>
      </c>
      <c r="J15" s="18" t="s">
        <v>47</v>
      </c>
      <c r="K15" s="21"/>
      <c r="L15" s="21"/>
      <c r="M15" s="21"/>
      <c r="N15" s="22" t="s">
        <v>65</v>
      </c>
    </row>
    <row r="16" spans="1:14" s="22" customFormat="1" ht="24.75" customHeight="1">
      <c r="A16" s="27" t="s">
        <v>33</v>
      </c>
      <c r="B16" s="30"/>
      <c r="C16" s="50">
        <v>43030</v>
      </c>
      <c r="D16" s="60">
        <v>0</v>
      </c>
      <c r="E16" s="50">
        <v>43030</v>
      </c>
      <c r="F16" s="60">
        <v>25802</v>
      </c>
      <c r="G16" s="60">
        <v>17228</v>
      </c>
      <c r="H16" s="59">
        <v>0</v>
      </c>
      <c r="I16" s="56">
        <v>79754</v>
      </c>
      <c r="J16" s="44" t="s">
        <v>50</v>
      </c>
      <c r="K16" s="18"/>
      <c r="L16" s="18"/>
      <c r="M16" s="18"/>
      <c r="N16" s="22" t="s">
        <v>65</v>
      </c>
    </row>
    <row r="17" spans="1:14" s="22" customFormat="1" ht="24.75" customHeight="1">
      <c r="A17" s="27" t="s">
        <v>34</v>
      </c>
      <c r="B17" s="30"/>
      <c r="C17" s="58">
        <v>29776</v>
      </c>
      <c r="D17" s="60">
        <v>20906</v>
      </c>
      <c r="E17" s="60">
        <v>8870</v>
      </c>
      <c r="F17" s="54">
        <v>20549</v>
      </c>
      <c r="G17" s="54">
        <v>9227</v>
      </c>
      <c r="H17" s="59">
        <v>900149</v>
      </c>
      <c r="I17" s="56">
        <v>31083</v>
      </c>
      <c r="J17" s="18" t="s">
        <v>47</v>
      </c>
      <c r="K17" s="18"/>
      <c r="L17" s="18"/>
      <c r="M17" s="18"/>
      <c r="N17" s="22" t="s">
        <v>65</v>
      </c>
    </row>
    <row r="18" spans="1:14" s="22" customFormat="1" ht="24.75" customHeight="1">
      <c r="A18" s="29" t="s">
        <v>35</v>
      </c>
      <c r="B18" s="30"/>
      <c r="C18" s="50">
        <v>8189</v>
      </c>
      <c r="D18" s="54">
        <v>6346</v>
      </c>
      <c r="E18" s="54">
        <v>1843</v>
      </c>
      <c r="F18" s="54">
        <v>6353</v>
      </c>
      <c r="G18" s="54">
        <v>1836</v>
      </c>
      <c r="H18" s="59">
        <v>1705670</v>
      </c>
      <c r="I18" s="56">
        <v>9223</v>
      </c>
      <c r="J18" s="18" t="s">
        <v>47</v>
      </c>
      <c r="K18" s="18"/>
      <c r="L18" s="18"/>
      <c r="M18" s="18"/>
      <c r="N18" s="22" t="s">
        <v>65</v>
      </c>
    </row>
    <row r="19" spans="1:14" s="22" customFormat="1" ht="24.75" customHeight="1">
      <c r="A19" s="27" t="s">
        <v>36</v>
      </c>
      <c r="B19" s="30"/>
      <c r="C19" s="50">
        <v>22567</v>
      </c>
      <c r="D19" s="58">
        <v>14871</v>
      </c>
      <c r="E19" s="58">
        <v>7696</v>
      </c>
      <c r="F19" s="58">
        <v>16705</v>
      </c>
      <c r="G19" s="58">
        <v>5862</v>
      </c>
      <c r="H19" s="59">
        <v>1797170</v>
      </c>
      <c r="I19" s="56">
        <v>32019</v>
      </c>
      <c r="J19" s="18" t="s">
        <v>47</v>
      </c>
      <c r="K19" s="18"/>
      <c r="L19" s="18"/>
      <c r="M19" s="18"/>
      <c r="N19" s="22" t="s">
        <v>65</v>
      </c>
    </row>
    <row r="20" spans="1:14" s="22" customFormat="1" ht="24.75" customHeight="1">
      <c r="A20" s="27" t="s">
        <v>37</v>
      </c>
      <c r="B20" s="30"/>
      <c r="C20" s="50">
        <v>10231</v>
      </c>
      <c r="D20" s="58">
        <v>0</v>
      </c>
      <c r="E20" s="58">
        <v>10231</v>
      </c>
      <c r="F20" s="58">
        <v>5964</v>
      </c>
      <c r="G20" s="58">
        <v>4267</v>
      </c>
      <c r="H20" s="59">
        <v>0</v>
      </c>
      <c r="I20" s="56">
        <v>8453</v>
      </c>
      <c r="J20" s="18" t="s">
        <v>47</v>
      </c>
      <c r="K20" s="18"/>
      <c r="L20" s="18"/>
      <c r="M20" s="18"/>
      <c r="N20" s="22" t="s">
        <v>65</v>
      </c>
    </row>
    <row r="21" spans="1:14" s="22" customFormat="1" ht="24.75" customHeight="1">
      <c r="A21" s="169" t="s">
        <v>38</v>
      </c>
      <c r="B21" s="170"/>
      <c r="C21" s="50">
        <v>7341</v>
      </c>
      <c r="D21" s="58">
        <v>7075</v>
      </c>
      <c r="E21" s="58">
        <v>266</v>
      </c>
      <c r="F21" s="58">
        <v>5019</v>
      </c>
      <c r="G21" s="58">
        <v>2322</v>
      </c>
      <c r="H21" s="59">
        <v>2547950</v>
      </c>
      <c r="I21" s="56">
        <v>9257</v>
      </c>
      <c r="J21" s="153" t="s">
        <v>51</v>
      </c>
      <c r="K21" s="153"/>
      <c r="L21" s="153"/>
      <c r="M21" s="153"/>
      <c r="N21" s="22" t="s">
        <v>65</v>
      </c>
    </row>
    <row r="22" spans="1:14" s="22" customFormat="1" ht="24.75" customHeight="1">
      <c r="A22" s="169" t="s">
        <v>39</v>
      </c>
      <c r="B22" s="170"/>
      <c r="C22" s="50">
        <v>870700</v>
      </c>
      <c r="D22" s="58">
        <v>0</v>
      </c>
      <c r="E22" s="58">
        <v>870700</v>
      </c>
      <c r="F22" s="58">
        <v>522420</v>
      </c>
      <c r="G22" s="58">
        <v>348280</v>
      </c>
      <c r="H22" s="59">
        <v>0</v>
      </c>
      <c r="I22" s="56">
        <v>980000</v>
      </c>
      <c r="J22" s="153" t="s">
        <v>52</v>
      </c>
      <c r="K22" s="153"/>
      <c r="L22" s="153"/>
      <c r="M22" s="153"/>
      <c r="N22" s="22" t="s">
        <v>65</v>
      </c>
    </row>
    <row r="23" spans="1:14" s="22" customFormat="1" ht="24.75" customHeight="1">
      <c r="A23" s="27" t="s">
        <v>40</v>
      </c>
      <c r="B23" s="30"/>
      <c r="C23" s="50">
        <v>430540</v>
      </c>
      <c r="D23" s="58">
        <v>0</v>
      </c>
      <c r="E23" s="58">
        <v>430540</v>
      </c>
      <c r="F23" s="58">
        <v>258324</v>
      </c>
      <c r="G23" s="58">
        <v>172216</v>
      </c>
      <c r="H23" s="59">
        <v>0</v>
      </c>
      <c r="I23" s="56">
        <v>489251</v>
      </c>
      <c r="J23" s="18" t="s">
        <v>53</v>
      </c>
      <c r="K23" s="18"/>
      <c r="L23" s="18"/>
      <c r="M23" s="18"/>
      <c r="N23" s="22" t="s">
        <v>65</v>
      </c>
    </row>
    <row r="24" spans="1:14" s="22" customFormat="1" ht="24.75" customHeight="1">
      <c r="A24" s="27" t="s">
        <v>41</v>
      </c>
      <c r="B24" s="30"/>
      <c r="C24" s="50">
        <v>19038</v>
      </c>
      <c r="D24" s="60">
        <v>0</v>
      </c>
      <c r="E24" s="60">
        <v>19038</v>
      </c>
      <c r="F24" s="60">
        <v>6739</v>
      </c>
      <c r="G24" s="60">
        <v>12299</v>
      </c>
      <c r="H24" s="59">
        <v>0</v>
      </c>
      <c r="I24" s="56">
        <v>23933</v>
      </c>
      <c r="J24" s="18" t="s">
        <v>48</v>
      </c>
      <c r="K24" s="18"/>
      <c r="L24" s="18"/>
      <c r="M24" s="18"/>
      <c r="N24" s="22" t="s">
        <v>65</v>
      </c>
    </row>
    <row r="25" spans="1:14" s="22" customFormat="1" ht="24.75" customHeight="1">
      <c r="A25" s="169" t="s">
        <v>55</v>
      </c>
      <c r="B25" s="170"/>
      <c r="C25" s="50">
        <v>71364</v>
      </c>
      <c r="D25" s="60">
        <v>53770</v>
      </c>
      <c r="E25" s="60">
        <v>17594</v>
      </c>
      <c r="F25" s="60">
        <v>34358</v>
      </c>
      <c r="G25" s="60">
        <v>37006</v>
      </c>
      <c r="H25" s="51">
        <v>1954485</v>
      </c>
      <c r="I25" s="56">
        <v>82503</v>
      </c>
      <c r="J25" s="153" t="s">
        <v>51</v>
      </c>
      <c r="K25" s="153"/>
      <c r="L25" s="153"/>
      <c r="M25" s="153"/>
      <c r="N25" s="22" t="s">
        <v>65</v>
      </c>
    </row>
    <row r="26" spans="1:14" s="22" customFormat="1" ht="24.75" customHeight="1">
      <c r="A26" s="169" t="s">
        <v>42</v>
      </c>
      <c r="B26" s="170"/>
      <c r="C26" s="50">
        <v>16795</v>
      </c>
      <c r="D26" s="60">
        <v>11197</v>
      </c>
      <c r="E26" s="60">
        <v>5598</v>
      </c>
      <c r="F26" s="60">
        <v>9031</v>
      </c>
      <c r="G26" s="60">
        <v>7764</v>
      </c>
      <c r="H26" s="59">
        <v>273705</v>
      </c>
      <c r="I26" s="56">
        <v>19141</v>
      </c>
      <c r="J26" s="153" t="s">
        <v>54</v>
      </c>
      <c r="K26" s="153"/>
      <c r="L26" s="153"/>
      <c r="M26" s="153"/>
      <c r="N26" s="22" t="s">
        <v>65</v>
      </c>
    </row>
    <row r="27" spans="1:14" s="22" customFormat="1" ht="24.75" customHeight="1">
      <c r="A27" s="169" t="s">
        <v>43</v>
      </c>
      <c r="B27" s="170"/>
      <c r="C27" s="50">
        <v>49241</v>
      </c>
      <c r="D27" s="60">
        <v>0</v>
      </c>
      <c r="E27" s="60">
        <v>49241</v>
      </c>
      <c r="F27" s="60">
        <v>23707</v>
      </c>
      <c r="G27" s="60">
        <v>25534</v>
      </c>
      <c r="H27" s="51">
        <v>0</v>
      </c>
      <c r="I27" s="56">
        <v>57752</v>
      </c>
      <c r="J27" s="18" t="s">
        <v>48</v>
      </c>
      <c r="K27" s="18"/>
      <c r="L27" s="18"/>
      <c r="M27" s="18"/>
      <c r="N27" s="22" t="s">
        <v>65</v>
      </c>
    </row>
    <row r="28" spans="1:14" s="22" customFormat="1" ht="24.75" customHeight="1">
      <c r="A28" s="27" t="s">
        <v>44</v>
      </c>
      <c r="B28" s="30"/>
      <c r="C28" s="50">
        <v>5214</v>
      </c>
      <c r="D28" s="60">
        <v>0</v>
      </c>
      <c r="E28" s="60">
        <v>5214</v>
      </c>
      <c r="F28" s="60">
        <v>2680</v>
      </c>
      <c r="G28" s="60">
        <v>2534</v>
      </c>
      <c r="H28" s="51">
        <v>0</v>
      </c>
      <c r="I28" s="56">
        <v>5958</v>
      </c>
      <c r="J28" s="18" t="s">
        <v>48</v>
      </c>
      <c r="K28" s="18"/>
      <c r="L28" s="18"/>
      <c r="M28" s="18"/>
      <c r="N28" s="22" t="s">
        <v>65</v>
      </c>
    </row>
    <row r="29" spans="1:14" s="22" customFormat="1" ht="24.75" customHeight="1">
      <c r="A29" s="27" t="s">
        <v>45</v>
      </c>
      <c r="B29" s="30"/>
      <c r="C29" s="50">
        <v>56378</v>
      </c>
      <c r="D29" s="60">
        <v>0</v>
      </c>
      <c r="E29" s="60">
        <v>56378</v>
      </c>
      <c r="F29" s="60">
        <v>27143</v>
      </c>
      <c r="G29" s="60">
        <v>29235</v>
      </c>
      <c r="H29" s="51">
        <v>0</v>
      </c>
      <c r="I29" s="56">
        <v>66002</v>
      </c>
      <c r="J29" s="18" t="s">
        <v>48</v>
      </c>
      <c r="K29" s="18"/>
      <c r="L29" s="18"/>
      <c r="M29" s="18"/>
      <c r="N29" s="22" t="s">
        <v>65</v>
      </c>
    </row>
    <row r="30" spans="1:14" s="22" customFormat="1" ht="24.75" customHeight="1">
      <c r="A30" s="27" t="s">
        <v>46</v>
      </c>
      <c r="B30" s="30"/>
      <c r="C30" s="50">
        <v>128232</v>
      </c>
      <c r="D30" s="60">
        <v>97623</v>
      </c>
      <c r="E30" s="60">
        <v>30609</v>
      </c>
      <c r="F30" s="60">
        <v>66391</v>
      </c>
      <c r="G30" s="60">
        <v>61841</v>
      </c>
      <c r="H30" s="55">
        <v>3828065</v>
      </c>
      <c r="I30" s="56">
        <v>139551</v>
      </c>
      <c r="J30" s="153" t="s">
        <v>51</v>
      </c>
      <c r="K30" s="153"/>
      <c r="L30" s="153"/>
      <c r="M30" s="153"/>
      <c r="N30" s="22" t="s">
        <v>65</v>
      </c>
    </row>
    <row r="31" spans="1:12" ht="24.75" customHeight="1">
      <c r="A31" s="3" t="s">
        <v>57</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72" t="s">
        <v>127</v>
      </c>
      <c r="K32" s="173"/>
      <c r="L32" s="173"/>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61" t="s">
        <v>7</v>
      </c>
      <c r="B35" s="61"/>
      <c r="C35" s="61"/>
      <c r="D35" s="61" t="s">
        <v>3</v>
      </c>
      <c r="E35" s="61"/>
      <c r="F35" s="61"/>
      <c r="G35" s="62"/>
      <c r="H35" s="61" t="s">
        <v>123</v>
      </c>
      <c r="I35" s="62"/>
      <c r="J35" s="62"/>
      <c r="K35" s="61" t="s">
        <v>124</v>
      </c>
      <c r="L35" s="61"/>
      <c r="M35"/>
      <c r="N35"/>
    </row>
    <row r="36" spans="1:14" s="6" customFormat="1" ht="16.5">
      <c r="A36" s="61"/>
      <c r="B36" s="61"/>
      <c r="C36" s="61"/>
      <c r="D36" s="61"/>
      <c r="E36" s="61"/>
      <c r="F36" s="61"/>
      <c r="G36" s="61"/>
      <c r="H36" s="62"/>
      <c r="I36" s="62"/>
      <c r="J36" s="61"/>
      <c r="K36" s="61"/>
      <c r="L36" s="61"/>
      <c r="M36"/>
      <c r="N36"/>
    </row>
    <row r="37" spans="1:14" s="6" customFormat="1" ht="16.5">
      <c r="A37" s="62"/>
      <c r="B37" s="61"/>
      <c r="C37" s="61"/>
      <c r="D37" s="61" t="s">
        <v>3</v>
      </c>
      <c r="E37" s="61"/>
      <c r="F37" s="62"/>
      <c r="G37" s="62"/>
      <c r="H37" s="61" t="s">
        <v>6</v>
      </c>
      <c r="I37" s="62"/>
      <c r="J37" s="61"/>
      <c r="K37" s="61"/>
      <c r="L37" s="61"/>
      <c r="M37"/>
      <c r="N37"/>
    </row>
    <row r="38" spans="1:12" ht="19.5">
      <c r="A38" s="1"/>
      <c r="B38" s="1"/>
      <c r="C38" s="1"/>
      <c r="E38" s="10"/>
      <c r="G38" s="10"/>
      <c r="H38" s="33"/>
      <c r="I38" s="1"/>
      <c r="J38" s="1"/>
      <c r="K38" s="1"/>
      <c r="L38" s="1"/>
    </row>
  </sheetData>
  <sheetProtection/>
  <mergeCells count="23">
    <mergeCell ref="J32:L32"/>
    <mergeCell ref="A25:B25"/>
    <mergeCell ref="A26:B26"/>
    <mergeCell ref="A21:B21"/>
    <mergeCell ref="A22:B22"/>
    <mergeCell ref="J21:M21"/>
    <mergeCell ref="J22:M22"/>
    <mergeCell ref="J25:M25"/>
    <mergeCell ref="J26:M26"/>
    <mergeCell ref="J30:M30"/>
    <mergeCell ref="D2:J2"/>
    <mergeCell ref="A3:L3"/>
    <mergeCell ref="J8:L8"/>
    <mergeCell ref="I6:I7"/>
    <mergeCell ref="E5:I5"/>
    <mergeCell ref="C6:G6"/>
    <mergeCell ref="A6:B7"/>
    <mergeCell ref="A27:B27"/>
    <mergeCell ref="J13:M13"/>
    <mergeCell ref="H6:H7"/>
    <mergeCell ref="J6:L7"/>
    <mergeCell ref="A13:B13"/>
    <mergeCell ref="A8:B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SheetLayoutView="100" workbookViewId="0" topLeftCell="A19">
      <selection activeCell="E10" sqref="E10"/>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5" t="s">
        <v>0</v>
      </c>
      <c r="B1" s="1"/>
      <c r="C1" s="1"/>
      <c r="D1" s="1"/>
      <c r="E1" s="1"/>
      <c r="F1" s="1"/>
      <c r="G1" s="1"/>
      <c r="H1" s="33"/>
      <c r="I1" s="1"/>
      <c r="J1" s="1"/>
      <c r="K1" s="4" t="s">
        <v>1</v>
      </c>
      <c r="L1" s="4" t="s">
        <v>8</v>
      </c>
    </row>
    <row r="2" spans="1:12" s="6" customFormat="1" ht="16.5">
      <c r="A2" s="5" t="s">
        <v>9</v>
      </c>
      <c r="B2" s="7" t="s">
        <v>10</v>
      </c>
      <c r="C2" s="7"/>
      <c r="D2" s="161" t="s">
        <v>130</v>
      </c>
      <c r="E2" s="161"/>
      <c r="F2" s="161"/>
      <c r="G2" s="161"/>
      <c r="H2" s="161"/>
      <c r="I2" s="161"/>
      <c r="J2" s="162"/>
      <c r="K2" s="4" t="s">
        <v>2</v>
      </c>
      <c r="L2" s="13" t="s">
        <v>62</v>
      </c>
    </row>
    <row r="3" spans="1:12" ht="24" customHeight="1">
      <c r="A3" s="163" t="s">
        <v>24</v>
      </c>
      <c r="B3" s="164"/>
      <c r="C3" s="164"/>
      <c r="D3" s="164"/>
      <c r="E3" s="164"/>
      <c r="F3" s="164"/>
      <c r="G3" s="164"/>
      <c r="H3" s="164"/>
      <c r="I3" s="164"/>
      <c r="J3" s="164"/>
      <c r="K3" s="164"/>
      <c r="L3" s="164"/>
    </row>
    <row r="4" spans="1:11" ht="16.5">
      <c r="A4" s="1"/>
      <c r="B4" s="1"/>
      <c r="C4" s="1"/>
      <c r="D4" s="1"/>
      <c r="E4" s="1"/>
      <c r="F4" s="1"/>
      <c r="G4" s="1"/>
      <c r="H4" s="33"/>
      <c r="I4" s="1"/>
      <c r="J4" s="1"/>
      <c r="K4" s="1"/>
    </row>
    <row r="5" spans="2:12" ht="19.5">
      <c r="B5" s="8"/>
      <c r="C5" s="8"/>
      <c r="D5" s="8"/>
      <c r="E5" s="159" t="s">
        <v>128</v>
      </c>
      <c r="F5" s="159"/>
      <c r="G5" s="159"/>
      <c r="H5" s="159"/>
      <c r="I5" s="159"/>
      <c r="J5" s="8"/>
      <c r="K5" s="8"/>
      <c r="L5" s="9" t="s">
        <v>12</v>
      </c>
    </row>
    <row r="6" spans="1:12" s="6" customFormat="1" ht="24.75" customHeight="1">
      <c r="A6" s="157" t="s">
        <v>13</v>
      </c>
      <c r="B6" s="167"/>
      <c r="C6" s="166" t="s">
        <v>14</v>
      </c>
      <c r="D6" s="166"/>
      <c r="E6" s="166"/>
      <c r="F6" s="166"/>
      <c r="G6" s="166"/>
      <c r="H6" s="154" t="s">
        <v>15</v>
      </c>
      <c r="I6" s="165" t="s">
        <v>19</v>
      </c>
      <c r="J6" s="156" t="s">
        <v>16</v>
      </c>
      <c r="K6" s="157"/>
      <c r="L6" s="157"/>
    </row>
    <row r="7" spans="1:12" s="15" customFormat="1" ht="51">
      <c r="A7" s="159"/>
      <c r="B7" s="168"/>
      <c r="C7" s="14" t="s">
        <v>21</v>
      </c>
      <c r="D7" s="14" t="s">
        <v>22</v>
      </c>
      <c r="E7" s="14" t="s">
        <v>23</v>
      </c>
      <c r="F7" s="16" t="s">
        <v>25</v>
      </c>
      <c r="G7" s="16" t="s">
        <v>20</v>
      </c>
      <c r="H7" s="155"/>
      <c r="I7" s="165"/>
      <c r="J7" s="158"/>
      <c r="K7" s="159"/>
      <c r="L7" s="159"/>
    </row>
    <row r="8" spans="1:14" ht="24.75" customHeight="1">
      <c r="A8" s="151" t="s">
        <v>17</v>
      </c>
      <c r="B8" s="152"/>
      <c r="C8" s="35">
        <v>1752596</v>
      </c>
      <c r="D8" s="35">
        <v>247783</v>
      </c>
      <c r="E8" s="35">
        <v>1504813</v>
      </c>
      <c r="F8" s="35">
        <v>1011473</v>
      </c>
      <c r="G8" s="35">
        <v>741123</v>
      </c>
      <c r="H8" s="32">
        <v>16062296</v>
      </c>
      <c r="I8" s="45">
        <v>1941814</v>
      </c>
      <c r="J8" s="161"/>
      <c r="K8" s="161"/>
      <c r="L8" s="161"/>
      <c r="N8" t="s">
        <v>65</v>
      </c>
    </row>
    <row r="9" spans="1:14" s="17" customFormat="1" ht="24.75" customHeight="1">
      <c r="A9" s="18" t="s">
        <v>26</v>
      </c>
      <c r="B9" s="19"/>
      <c r="C9" s="35">
        <v>3148</v>
      </c>
      <c r="D9" s="23">
        <v>3030</v>
      </c>
      <c r="E9" s="20">
        <v>118</v>
      </c>
      <c r="F9" s="20">
        <v>2008</v>
      </c>
      <c r="G9" s="20">
        <v>1140</v>
      </c>
      <c r="H9" s="32">
        <v>254485</v>
      </c>
      <c r="I9" s="45">
        <v>7194</v>
      </c>
      <c r="J9" s="21" t="s">
        <v>47</v>
      </c>
      <c r="K9" s="21"/>
      <c r="L9" s="21"/>
      <c r="M9" s="21"/>
      <c r="N9" s="17" t="s">
        <v>65</v>
      </c>
    </row>
    <row r="10" spans="1:14" s="22" customFormat="1" ht="24.75" customHeight="1">
      <c r="A10" s="18" t="s">
        <v>27</v>
      </c>
      <c r="B10" s="19"/>
      <c r="C10" s="35">
        <v>41301</v>
      </c>
      <c r="D10" s="23">
        <v>27904</v>
      </c>
      <c r="E10" s="23">
        <v>13397</v>
      </c>
      <c r="F10" s="23">
        <v>26091</v>
      </c>
      <c r="G10" s="23">
        <v>15210</v>
      </c>
      <c r="H10" s="32">
        <v>693875</v>
      </c>
      <c r="I10" s="45">
        <v>66104</v>
      </c>
      <c r="J10" s="21" t="s">
        <v>47</v>
      </c>
      <c r="K10" s="21"/>
      <c r="L10" s="21"/>
      <c r="M10" s="21"/>
      <c r="N10" s="22" t="s">
        <v>65</v>
      </c>
    </row>
    <row r="11" spans="1:14" s="17" customFormat="1" ht="24.75" customHeight="1">
      <c r="A11" s="18" t="s">
        <v>28</v>
      </c>
      <c r="B11" s="19"/>
      <c r="C11" s="35">
        <v>63968</v>
      </c>
      <c r="D11" s="23">
        <v>0</v>
      </c>
      <c r="E11" s="20">
        <v>63968</v>
      </c>
      <c r="F11" s="20">
        <v>38947</v>
      </c>
      <c r="G11" s="20">
        <v>25021</v>
      </c>
      <c r="H11" s="38">
        <v>0</v>
      </c>
      <c r="I11" s="45">
        <v>22893</v>
      </c>
      <c r="J11" s="18" t="s">
        <v>48</v>
      </c>
      <c r="K11" s="21"/>
      <c r="L11" s="21"/>
      <c r="M11" s="21"/>
      <c r="N11" s="17" t="s">
        <v>65</v>
      </c>
    </row>
    <row r="12" spans="1:14" s="17" customFormat="1" ht="24.75" customHeight="1">
      <c r="A12" s="18" t="s">
        <v>29</v>
      </c>
      <c r="B12" s="19"/>
      <c r="C12" s="35">
        <v>14133</v>
      </c>
      <c r="D12" s="23">
        <v>0</v>
      </c>
      <c r="E12" s="23">
        <v>14133</v>
      </c>
      <c r="F12" s="23">
        <v>7271</v>
      </c>
      <c r="G12" s="23">
        <v>6862</v>
      </c>
      <c r="H12" s="38">
        <v>0</v>
      </c>
      <c r="I12" s="45">
        <v>10572</v>
      </c>
      <c r="J12" s="18" t="s">
        <v>49</v>
      </c>
      <c r="K12" s="21"/>
      <c r="L12" s="21"/>
      <c r="M12" s="21"/>
      <c r="N12" s="17" t="s">
        <v>65</v>
      </c>
    </row>
    <row r="13" spans="1:14" s="22" customFormat="1" ht="24.75" customHeight="1">
      <c r="A13" s="160" t="s">
        <v>30</v>
      </c>
      <c r="B13" s="150"/>
      <c r="C13" s="35">
        <v>18844</v>
      </c>
      <c r="D13" s="25">
        <v>11203</v>
      </c>
      <c r="E13" s="26">
        <v>7641</v>
      </c>
      <c r="F13" s="24">
        <v>4932</v>
      </c>
      <c r="G13" s="24">
        <v>13912</v>
      </c>
      <c r="H13" s="39">
        <v>350047</v>
      </c>
      <c r="I13" s="45">
        <v>28359</v>
      </c>
      <c r="J13" s="171" t="s">
        <v>51</v>
      </c>
      <c r="K13" s="171"/>
      <c r="L13" s="171"/>
      <c r="M13" s="171"/>
      <c r="N13" s="22" t="s">
        <v>65</v>
      </c>
    </row>
    <row r="14" spans="1:14" s="22" customFormat="1" ht="24.75" customHeight="1">
      <c r="A14" s="27" t="s">
        <v>31</v>
      </c>
      <c r="B14" s="28"/>
      <c r="C14" s="35">
        <v>19010</v>
      </c>
      <c r="D14" s="25">
        <v>17668</v>
      </c>
      <c r="E14" s="26">
        <v>1342</v>
      </c>
      <c r="F14" s="24">
        <v>11723</v>
      </c>
      <c r="G14" s="24">
        <v>7287</v>
      </c>
      <c r="H14" s="39">
        <v>2118485</v>
      </c>
      <c r="I14" s="45">
        <v>23032</v>
      </c>
      <c r="J14" s="18" t="s">
        <v>47</v>
      </c>
      <c r="K14" s="21"/>
      <c r="L14" s="21"/>
      <c r="M14" s="21"/>
      <c r="N14" s="22" t="s">
        <v>65</v>
      </c>
    </row>
    <row r="15" spans="1:14" s="22" customFormat="1" ht="24.75" customHeight="1">
      <c r="A15" s="29" t="s">
        <v>32</v>
      </c>
      <c r="B15" s="28"/>
      <c r="C15" s="35">
        <v>9086</v>
      </c>
      <c r="D15" s="25">
        <v>8910</v>
      </c>
      <c r="E15" s="26">
        <v>176</v>
      </c>
      <c r="F15" s="24">
        <v>5424</v>
      </c>
      <c r="G15" s="24">
        <v>3662</v>
      </c>
      <c r="H15" s="39">
        <v>671990</v>
      </c>
      <c r="I15" s="45">
        <v>20760</v>
      </c>
      <c r="J15" s="18" t="s">
        <v>47</v>
      </c>
      <c r="K15" s="21"/>
      <c r="L15" s="21"/>
      <c r="M15" s="21"/>
      <c r="N15" s="22" t="s">
        <v>65</v>
      </c>
    </row>
    <row r="16" spans="1:14" s="22" customFormat="1" ht="24.75" customHeight="1">
      <c r="A16" s="27" t="s">
        <v>33</v>
      </c>
      <c r="B16" s="30"/>
      <c r="C16" s="35">
        <v>45622</v>
      </c>
      <c r="D16" s="26">
        <v>0</v>
      </c>
      <c r="E16" s="35">
        <v>45622</v>
      </c>
      <c r="F16" s="26">
        <v>27373</v>
      </c>
      <c r="G16" s="26">
        <v>18249</v>
      </c>
      <c r="H16" s="40">
        <v>0</v>
      </c>
      <c r="I16" s="45">
        <v>53909</v>
      </c>
      <c r="J16" s="44" t="s">
        <v>50</v>
      </c>
      <c r="K16" s="18"/>
      <c r="L16" s="18"/>
      <c r="M16" s="18"/>
      <c r="N16" s="22" t="e">
        <v>#REF!</v>
      </c>
    </row>
    <row r="17" spans="1:14" s="22" customFormat="1" ht="24.75" customHeight="1">
      <c r="A17" s="27" t="s">
        <v>34</v>
      </c>
      <c r="B17" s="30"/>
      <c r="C17" s="35">
        <v>24394</v>
      </c>
      <c r="D17" s="31">
        <v>13105</v>
      </c>
      <c r="E17" s="31">
        <v>11289</v>
      </c>
      <c r="F17" s="31">
        <v>13024</v>
      </c>
      <c r="G17" s="31">
        <v>11370</v>
      </c>
      <c r="H17" s="39">
        <v>752109</v>
      </c>
      <c r="I17" s="45">
        <v>26541</v>
      </c>
      <c r="J17" s="18" t="s">
        <v>47</v>
      </c>
      <c r="K17" s="18"/>
      <c r="L17" s="18"/>
      <c r="M17" s="18"/>
      <c r="N17" s="22" t="s">
        <v>65</v>
      </c>
    </row>
    <row r="18" spans="1:14" s="22" customFormat="1" ht="24.75" customHeight="1">
      <c r="A18" s="29" t="s">
        <v>35</v>
      </c>
      <c r="B18" s="30"/>
      <c r="C18" s="35">
        <v>5298</v>
      </c>
      <c r="D18" s="31">
        <v>3856</v>
      </c>
      <c r="E18" s="31">
        <v>1442</v>
      </c>
      <c r="F18" s="31">
        <v>3796</v>
      </c>
      <c r="G18" s="31">
        <v>1502</v>
      </c>
      <c r="H18" s="39">
        <v>1126590</v>
      </c>
      <c r="I18" s="45">
        <v>7706</v>
      </c>
      <c r="J18" s="18" t="s">
        <v>47</v>
      </c>
      <c r="K18" s="18"/>
      <c r="L18" s="18"/>
      <c r="M18" s="18"/>
      <c r="N18" s="22" t="s">
        <v>65</v>
      </c>
    </row>
    <row r="19" spans="1:14" s="22" customFormat="1" ht="24.75" customHeight="1">
      <c r="A19" s="27" t="s">
        <v>36</v>
      </c>
      <c r="B19" s="30"/>
      <c r="C19" s="35">
        <v>27820</v>
      </c>
      <c r="D19" s="25">
        <v>12301</v>
      </c>
      <c r="E19" s="25">
        <v>15519</v>
      </c>
      <c r="F19" s="25">
        <v>23791</v>
      </c>
      <c r="G19" s="25">
        <v>4029</v>
      </c>
      <c r="H19" s="39">
        <v>1541120</v>
      </c>
      <c r="I19" s="45">
        <v>35070</v>
      </c>
      <c r="J19" s="18" t="s">
        <v>47</v>
      </c>
      <c r="K19" s="18"/>
      <c r="L19" s="18"/>
      <c r="M19" s="18"/>
      <c r="N19" s="22" t="s">
        <v>65</v>
      </c>
    </row>
    <row r="20" spans="1:14" s="22" customFormat="1" ht="24.75" customHeight="1">
      <c r="A20" s="27" t="s">
        <v>37</v>
      </c>
      <c r="B20" s="30"/>
      <c r="C20" s="35">
        <v>7963</v>
      </c>
      <c r="D20" s="25">
        <v>0</v>
      </c>
      <c r="E20" s="25">
        <v>7963</v>
      </c>
      <c r="F20" s="25">
        <v>4388</v>
      </c>
      <c r="G20" s="25">
        <v>3575</v>
      </c>
      <c r="H20" s="40">
        <v>0</v>
      </c>
      <c r="I20" s="45">
        <v>9040</v>
      </c>
      <c r="J20" s="18" t="s">
        <v>47</v>
      </c>
      <c r="K20" s="18"/>
      <c r="L20" s="18"/>
      <c r="M20" s="18"/>
      <c r="N20" s="22" t="s">
        <v>65</v>
      </c>
    </row>
    <row r="21" spans="1:14" s="22" customFormat="1" ht="24.75" customHeight="1">
      <c r="A21" s="169" t="s">
        <v>38</v>
      </c>
      <c r="B21" s="170"/>
      <c r="C21" s="35">
        <v>8482</v>
      </c>
      <c r="D21" s="25">
        <v>8374</v>
      </c>
      <c r="E21" s="25">
        <v>108</v>
      </c>
      <c r="F21" s="25">
        <v>4214</v>
      </c>
      <c r="G21" s="25">
        <v>4268</v>
      </c>
      <c r="H21" s="39">
        <v>3167220</v>
      </c>
      <c r="I21" s="45">
        <v>12135</v>
      </c>
      <c r="J21" s="153" t="s">
        <v>51</v>
      </c>
      <c r="K21" s="153"/>
      <c r="L21" s="153"/>
      <c r="M21" s="153"/>
      <c r="N21" s="22" t="s">
        <v>65</v>
      </c>
    </row>
    <row r="22" spans="1:14" s="22" customFormat="1" ht="24.75" customHeight="1">
      <c r="A22" s="169" t="s">
        <v>39</v>
      </c>
      <c r="B22" s="170"/>
      <c r="C22" s="35">
        <v>752800</v>
      </c>
      <c r="D22" s="25">
        <v>0</v>
      </c>
      <c r="E22" s="25">
        <v>752800</v>
      </c>
      <c r="F22" s="25">
        <v>451680</v>
      </c>
      <c r="G22" s="25">
        <v>301120</v>
      </c>
      <c r="H22" s="40">
        <v>0</v>
      </c>
      <c r="I22" s="45">
        <v>700500</v>
      </c>
      <c r="J22" s="153" t="s">
        <v>52</v>
      </c>
      <c r="K22" s="153"/>
      <c r="L22" s="153"/>
      <c r="M22" s="153"/>
      <c r="N22" s="22" t="s">
        <v>65</v>
      </c>
    </row>
    <row r="23" spans="1:14" s="22" customFormat="1" ht="24.75" customHeight="1">
      <c r="A23" s="27" t="s">
        <v>40</v>
      </c>
      <c r="B23" s="30"/>
      <c r="C23" s="35">
        <v>409013</v>
      </c>
      <c r="D23" s="25">
        <v>0</v>
      </c>
      <c r="E23" s="25">
        <v>409013</v>
      </c>
      <c r="F23" s="25">
        <v>245408</v>
      </c>
      <c r="G23" s="25">
        <v>163605</v>
      </c>
      <c r="H23" s="40">
        <v>0</v>
      </c>
      <c r="I23" s="45">
        <v>539504</v>
      </c>
      <c r="J23" s="18" t="s">
        <v>53</v>
      </c>
      <c r="K23" s="18"/>
      <c r="L23" s="18"/>
      <c r="M23" s="18"/>
      <c r="N23" s="22" t="s">
        <v>65</v>
      </c>
    </row>
    <row r="24" spans="1:14" s="22" customFormat="1" ht="24.75" customHeight="1">
      <c r="A24" s="27" t="s">
        <v>41</v>
      </c>
      <c r="B24" s="30"/>
      <c r="C24" s="35">
        <v>17644</v>
      </c>
      <c r="D24" s="26">
        <v>0</v>
      </c>
      <c r="E24" s="26">
        <v>17644</v>
      </c>
      <c r="F24" s="26">
        <v>5451</v>
      </c>
      <c r="G24" s="26">
        <v>12193</v>
      </c>
      <c r="H24" s="40">
        <v>0</v>
      </c>
      <c r="I24" s="45">
        <v>20065</v>
      </c>
      <c r="J24" s="18" t="s">
        <v>48</v>
      </c>
      <c r="K24" s="18"/>
      <c r="L24" s="18"/>
      <c r="M24" s="18"/>
      <c r="N24" s="22" t="s">
        <v>65</v>
      </c>
    </row>
    <row r="25" spans="1:14" s="22" customFormat="1" ht="24.75" customHeight="1">
      <c r="A25" s="169" t="s">
        <v>55</v>
      </c>
      <c r="B25" s="170"/>
      <c r="C25" s="35">
        <v>60987</v>
      </c>
      <c r="D25" s="36">
        <v>45607</v>
      </c>
      <c r="E25" s="36">
        <v>15380</v>
      </c>
      <c r="F25" s="36">
        <v>27979</v>
      </c>
      <c r="G25" s="36">
        <v>33008</v>
      </c>
      <c r="H25" s="41">
        <v>1732505</v>
      </c>
      <c r="I25" s="45">
        <v>78610</v>
      </c>
      <c r="J25" s="153" t="s">
        <v>51</v>
      </c>
      <c r="K25" s="153"/>
      <c r="L25" s="153"/>
      <c r="M25" s="153"/>
      <c r="N25" s="22" t="s">
        <v>65</v>
      </c>
    </row>
    <row r="26" spans="1:14" s="22" customFormat="1" ht="24.75" customHeight="1">
      <c r="A26" s="169" t="s">
        <v>42</v>
      </c>
      <c r="B26" s="170"/>
      <c r="C26" s="35">
        <v>17104</v>
      </c>
      <c r="D26" s="36">
        <v>11631</v>
      </c>
      <c r="E26" s="36">
        <v>5473</v>
      </c>
      <c r="F26" s="36">
        <v>7200</v>
      </c>
      <c r="G26" s="36">
        <v>9904</v>
      </c>
      <c r="H26" s="39">
        <v>282180</v>
      </c>
      <c r="I26" s="45">
        <v>16903</v>
      </c>
      <c r="J26" s="153" t="s">
        <v>54</v>
      </c>
      <c r="K26" s="153"/>
      <c r="L26" s="153"/>
      <c r="M26" s="153"/>
      <c r="N26" s="22" t="s">
        <v>65</v>
      </c>
    </row>
    <row r="27" spans="1:14" s="22" customFormat="1" ht="24.75" customHeight="1">
      <c r="A27" s="169" t="s">
        <v>43</v>
      </c>
      <c r="B27" s="170"/>
      <c r="C27" s="35">
        <v>42691</v>
      </c>
      <c r="D27" s="36">
        <v>0</v>
      </c>
      <c r="E27" s="36">
        <v>42691</v>
      </c>
      <c r="F27" s="36">
        <v>19585</v>
      </c>
      <c r="G27" s="36">
        <v>23106</v>
      </c>
      <c r="H27" s="42">
        <v>0</v>
      </c>
      <c r="I27" s="45">
        <v>55027</v>
      </c>
      <c r="J27" s="18" t="s">
        <v>48</v>
      </c>
      <c r="K27" s="18"/>
      <c r="L27" s="18"/>
      <c r="M27" s="18"/>
      <c r="N27" s="22" t="s">
        <v>65</v>
      </c>
    </row>
    <row r="28" spans="1:14" s="22" customFormat="1" ht="24.75" customHeight="1">
      <c r="A28" s="27" t="s">
        <v>44</v>
      </c>
      <c r="B28" s="30"/>
      <c r="C28" s="35">
        <v>5802</v>
      </c>
      <c r="D28" s="36">
        <v>0</v>
      </c>
      <c r="E28" s="36">
        <v>5802</v>
      </c>
      <c r="F28" s="36">
        <v>3027</v>
      </c>
      <c r="G28" s="36">
        <v>2775</v>
      </c>
      <c r="H28" s="42">
        <v>0</v>
      </c>
      <c r="I28" s="45">
        <v>6297</v>
      </c>
      <c r="J28" s="18" t="s">
        <v>48</v>
      </c>
      <c r="K28" s="18"/>
      <c r="L28" s="18"/>
      <c r="M28" s="18"/>
      <c r="N28" s="22" t="s">
        <v>65</v>
      </c>
    </row>
    <row r="29" spans="1:14" s="22" customFormat="1" ht="24.75" customHeight="1">
      <c r="A29" s="27" t="s">
        <v>45</v>
      </c>
      <c r="B29" s="30"/>
      <c r="C29" s="35">
        <v>48790</v>
      </c>
      <c r="D29" s="36">
        <v>0</v>
      </c>
      <c r="E29" s="36">
        <v>48790</v>
      </c>
      <c r="F29" s="36">
        <v>22383</v>
      </c>
      <c r="G29" s="36">
        <v>26407</v>
      </c>
      <c r="H29" s="42">
        <v>0</v>
      </c>
      <c r="I29" s="45">
        <v>62888</v>
      </c>
      <c r="J29" s="18" t="s">
        <v>48</v>
      </c>
      <c r="K29" s="18"/>
      <c r="L29" s="18"/>
      <c r="M29" s="18"/>
      <c r="N29" s="22" t="s">
        <v>65</v>
      </c>
    </row>
    <row r="30" spans="1:14" s="22" customFormat="1" ht="24.75" customHeight="1">
      <c r="A30" s="27" t="s">
        <v>46</v>
      </c>
      <c r="B30" s="30"/>
      <c r="C30" s="35">
        <v>108696</v>
      </c>
      <c r="D30" s="36">
        <v>84194</v>
      </c>
      <c r="E30" s="36">
        <v>24502</v>
      </c>
      <c r="F30" s="36">
        <v>55778</v>
      </c>
      <c r="G30" s="36">
        <v>52918</v>
      </c>
      <c r="H30" s="43">
        <v>3371690</v>
      </c>
      <c r="I30" s="45">
        <v>138705</v>
      </c>
      <c r="J30" s="153" t="s">
        <v>51</v>
      </c>
      <c r="K30" s="153"/>
      <c r="L30" s="153"/>
      <c r="M30" s="153"/>
      <c r="N30" s="22" t="s">
        <v>65</v>
      </c>
    </row>
    <row r="31" spans="1:12" ht="24.75" customHeight="1">
      <c r="A31" s="3" t="s">
        <v>57</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129</v>
      </c>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4" s="6" customFormat="1" ht="16.5">
      <c r="A35" s="1" t="s">
        <v>7</v>
      </c>
      <c r="B35" s="1"/>
      <c r="C35" s="1"/>
      <c r="D35" s="2" t="s">
        <v>3</v>
      </c>
      <c r="E35" s="1"/>
      <c r="F35" s="2"/>
      <c r="G35" s="1" t="s">
        <v>123</v>
      </c>
      <c r="J35" s="9" t="s">
        <v>124</v>
      </c>
      <c r="L35" s="1"/>
      <c r="M35"/>
      <c r="N35"/>
    </row>
    <row r="36" spans="1:14" s="6" customFormat="1" ht="16.5">
      <c r="A36" s="1"/>
      <c r="B36" s="1"/>
      <c r="C36" s="1"/>
      <c r="D36" s="2"/>
      <c r="E36" s="1"/>
      <c r="F36" s="2"/>
      <c r="G36" s="1"/>
      <c r="J36" s="1"/>
      <c r="K36" s="9"/>
      <c r="L36" s="1"/>
      <c r="M36"/>
      <c r="N36"/>
    </row>
    <row r="37" spans="2:14" s="6" customFormat="1" ht="16.5">
      <c r="B37" s="1"/>
      <c r="C37" s="1"/>
      <c r="D37" s="2" t="s">
        <v>3</v>
      </c>
      <c r="E37" s="1"/>
      <c r="G37" s="1" t="s">
        <v>6</v>
      </c>
      <c r="H37" s="1"/>
      <c r="J37" s="1"/>
      <c r="K37" s="1"/>
      <c r="L37" s="1"/>
      <c r="M37"/>
      <c r="N37"/>
    </row>
    <row r="38" spans="1:12" ht="19.5">
      <c r="A38" s="1"/>
      <c r="B38" s="1"/>
      <c r="C38" s="1"/>
      <c r="E38" s="10"/>
      <c r="G38" s="10"/>
      <c r="H38" s="33"/>
      <c r="I38" s="1"/>
      <c r="J38" s="1"/>
      <c r="K38" s="1"/>
      <c r="L38" s="1"/>
    </row>
  </sheetData>
  <sheetProtection/>
  <mergeCells count="22">
    <mergeCell ref="A27:B27"/>
    <mergeCell ref="J13:M13"/>
    <mergeCell ref="H6:H7"/>
    <mergeCell ref="J6:L7"/>
    <mergeCell ref="A13:B13"/>
    <mergeCell ref="A8:B8"/>
    <mergeCell ref="A25:B25"/>
    <mergeCell ref="A26:B26"/>
    <mergeCell ref="A21:B21"/>
    <mergeCell ref="A22:B22"/>
    <mergeCell ref="D2:J2"/>
    <mergeCell ref="A3:L3"/>
    <mergeCell ref="J8:L8"/>
    <mergeCell ref="I6:I7"/>
    <mergeCell ref="E5:I5"/>
    <mergeCell ref="C6:G6"/>
    <mergeCell ref="A6:B7"/>
    <mergeCell ref="J30:M30"/>
    <mergeCell ref="J21:M21"/>
    <mergeCell ref="J22:M22"/>
    <mergeCell ref="J25:M25"/>
    <mergeCell ref="J26:M26"/>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38"/>
  <sheetViews>
    <sheetView showGridLines="0" zoomScaleSheetLayoutView="100" workbookViewId="0" topLeftCell="A25">
      <selection activeCell="C9" sqref="C9"/>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63" t="s">
        <v>0</v>
      </c>
      <c r="B1" s="1"/>
      <c r="C1" s="1"/>
      <c r="D1" s="1"/>
      <c r="E1" s="1"/>
      <c r="F1" s="1"/>
      <c r="G1" s="1"/>
      <c r="H1" s="33"/>
      <c r="I1" s="1"/>
      <c r="J1" s="1"/>
      <c r="K1" s="64" t="s">
        <v>1</v>
      </c>
      <c r="L1" s="64" t="s">
        <v>8</v>
      </c>
    </row>
    <row r="2" spans="1:12" s="6" customFormat="1" ht="16.5">
      <c r="A2" s="63" t="s">
        <v>9</v>
      </c>
      <c r="B2" s="65" t="s">
        <v>10</v>
      </c>
      <c r="C2" s="65"/>
      <c r="D2" s="180" t="s">
        <v>130</v>
      </c>
      <c r="E2" s="180"/>
      <c r="F2" s="180"/>
      <c r="G2" s="180"/>
      <c r="H2" s="180"/>
      <c r="I2" s="180"/>
      <c r="J2" s="181"/>
      <c r="K2" s="64" t="s">
        <v>2</v>
      </c>
      <c r="L2" s="66" t="s">
        <v>62</v>
      </c>
    </row>
    <row r="3" spans="1:12" ht="24" customHeight="1">
      <c r="A3" s="182" t="s">
        <v>24</v>
      </c>
      <c r="B3" s="183"/>
      <c r="C3" s="183"/>
      <c r="D3" s="183"/>
      <c r="E3" s="183"/>
      <c r="F3" s="183"/>
      <c r="G3" s="183"/>
      <c r="H3" s="183"/>
      <c r="I3" s="183"/>
      <c r="J3" s="183"/>
      <c r="K3" s="183"/>
      <c r="L3" s="183"/>
    </row>
    <row r="4" spans="1:11" ht="16.5">
      <c r="A4" s="1"/>
      <c r="B4" s="1"/>
      <c r="C4" s="1"/>
      <c r="D4" s="1"/>
      <c r="E4" s="1"/>
      <c r="F4" s="1"/>
      <c r="G4" s="1"/>
      <c r="H4" s="33"/>
      <c r="I4" s="1"/>
      <c r="J4" s="1"/>
      <c r="K4" s="1"/>
    </row>
    <row r="5" spans="2:12" ht="19.5">
      <c r="B5" s="8"/>
      <c r="C5" s="8"/>
      <c r="D5" s="8"/>
      <c r="E5" s="185" t="s">
        <v>131</v>
      </c>
      <c r="F5" s="185"/>
      <c r="G5" s="185"/>
      <c r="H5" s="185"/>
      <c r="I5" s="185"/>
      <c r="J5" s="8"/>
      <c r="K5" s="8"/>
      <c r="L5" s="9" t="s">
        <v>12</v>
      </c>
    </row>
    <row r="6" spans="1:12" s="6" customFormat="1" ht="24.75" customHeight="1">
      <c r="A6" s="187" t="s">
        <v>13</v>
      </c>
      <c r="B6" s="188"/>
      <c r="C6" s="186" t="s">
        <v>14</v>
      </c>
      <c r="D6" s="186"/>
      <c r="E6" s="186"/>
      <c r="F6" s="186"/>
      <c r="G6" s="186"/>
      <c r="H6" s="190" t="s">
        <v>135</v>
      </c>
      <c r="I6" s="184" t="s">
        <v>19</v>
      </c>
      <c r="J6" s="192" t="s">
        <v>136</v>
      </c>
      <c r="K6" s="187"/>
      <c r="L6" s="187"/>
    </row>
    <row r="7" spans="1:12" s="15" customFormat="1" ht="51">
      <c r="A7" s="185"/>
      <c r="B7" s="189"/>
      <c r="C7" s="67" t="s">
        <v>21</v>
      </c>
      <c r="D7" s="67" t="s">
        <v>133</v>
      </c>
      <c r="E7" s="67" t="s">
        <v>134</v>
      </c>
      <c r="F7" s="68" t="s">
        <v>25</v>
      </c>
      <c r="G7" s="68" t="s">
        <v>20</v>
      </c>
      <c r="H7" s="191"/>
      <c r="I7" s="184"/>
      <c r="J7" s="193"/>
      <c r="K7" s="185"/>
      <c r="L7" s="185"/>
    </row>
    <row r="8" spans="1:15" ht="24.75" customHeight="1">
      <c r="A8" s="176" t="s">
        <v>17</v>
      </c>
      <c r="B8" s="177"/>
      <c r="C8" s="69">
        <v>2058649</v>
      </c>
      <c r="D8" s="69">
        <v>338035</v>
      </c>
      <c r="E8" s="69">
        <v>1720614</v>
      </c>
      <c r="F8" s="69">
        <v>1109332</v>
      </c>
      <c r="G8" s="69">
        <v>949317</v>
      </c>
      <c r="H8" s="70">
        <v>20096088</v>
      </c>
      <c r="I8" s="71">
        <v>2114812</v>
      </c>
      <c r="J8" s="180"/>
      <c r="K8" s="180"/>
      <c r="L8" s="180"/>
      <c r="M8" s="72"/>
      <c r="N8" t="s">
        <v>65</v>
      </c>
      <c r="O8" s="73">
        <v>-0.026556970548682342</v>
      </c>
    </row>
    <row r="9" spans="1:15" s="17" customFormat="1" ht="24.75" customHeight="1">
      <c r="A9" s="195" t="s">
        <v>26</v>
      </c>
      <c r="B9" s="196"/>
      <c r="C9" s="74">
        <v>5613</v>
      </c>
      <c r="D9" s="74">
        <v>5256</v>
      </c>
      <c r="E9" s="74">
        <v>357</v>
      </c>
      <c r="F9" s="74">
        <v>2332</v>
      </c>
      <c r="G9" s="74">
        <v>3281</v>
      </c>
      <c r="H9" s="75">
        <v>431300</v>
      </c>
      <c r="I9" s="76">
        <v>11700</v>
      </c>
      <c r="J9" s="77" t="s">
        <v>47</v>
      </c>
      <c r="K9" s="78"/>
      <c r="L9" s="78"/>
      <c r="M9" s="79"/>
      <c r="N9" s="57" t="s">
        <v>65</v>
      </c>
      <c r="O9" s="73">
        <v>-0.5202564102564102</v>
      </c>
    </row>
    <row r="10" spans="1:15" s="22" customFormat="1" ht="24.75" customHeight="1">
      <c r="A10" s="195" t="s">
        <v>27</v>
      </c>
      <c r="B10" s="196"/>
      <c r="C10" s="74">
        <v>56971</v>
      </c>
      <c r="D10" s="74">
        <v>42552</v>
      </c>
      <c r="E10" s="74">
        <v>14419</v>
      </c>
      <c r="F10" s="74">
        <v>30593</v>
      </c>
      <c r="G10" s="74">
        <v>26378</v>
      </c>
      <c r="H10" s="75">
        <v>1059550</v>
      </c>
      <c r="I10" s="76">
        <v>53698</v>
      </c>
      <c r="J10" s="77" t="s">
        <v>47</v>
      </c>
      <c r="K10" s="78"/>
      <c r="L10" s="78"/>
      <c r="M10" s="79"/>
      <c r="N10" s="57" t="s">
        <v>65</v>
      </c>
      <c r="O10" s="73">
        <v>0.06095199076315692</v>
      </c>
    </row>
    <row r="11" spans="1:15" s="17" customFormat="1" ht="24.75" customHeight="1">
      <c r="A11" s="195" t="s">
        <v>28</v>
      </c>
      <c r="B11" s="196"/>
      <c r="C11" s="74">
        <v>70263</v>
      </c>
      <c r="D11" s="80" t="s">
        <v>137</v>
      </c>
      <c r="E11" s="74">
        <v>70263</v>
      </c>
      <c r="F11" s="74">
        <v>36949</v>
      </c>
      <c r="G11" s="74">
        <v>33314</v>
      </c>
      <c r="H11" s="80" t="s">
        <v>137</v>
      </c>
      <c r="I11" s="76">
        <v>26824</v>
      </c>
      <c r="J11" s="77" t="s">
        <v>48</v>
      </c>
      <c r="K11" s="78"/>
      <c r="L11" s="78"/>
      <c r="M11" s="79"/>
      <c r="N11" s="57" t="e">
        <v>#VALUE!</v>
      </c>
      <c r="O11" s="73">
        <v>1.619407992842231</v>
      </c>
    </row>
    <row r="12" spans="1:15" s="17" customFormat="1" ht="24.75" customHeight="1">
      <c r="A12" s="195" t="s">
        <v>29</v>
      </c>
      <c r="B12" s="196"/>
      <c r="C12" s="74">
        <v>13878</v>
      </c>
      <c r="D12" s="80" t="s">
        <v>137</v>
      </c>
      <c r="E12" s="74">
        <v>13878</v>
      </c>
      <c r="F12" s="74">
        <v>6567</v>
      </c>
      <c r="G12" s="74">
        <v>7311</v>
      </c>
      <c r="H12" s="80" t="s">
        <v>137</v>
      </c>
      <c r="I12" s="76">
        <v>8845</v>
      </c>
      <c r="J12" s="77" t="s">
        <v>49</v>
      </c>
      <c r="K12" s="78"/>
      <c r="L12" s="78"/>
      <c r="M12" s="79"/>
      <c r="N12" s="57" t="e">
        <v>#VALUE!</v>
      </c>
      <c r="O12" s="73">
        <v>0.5690220463538722</v>
      </c>
    </row>
    <row r="13" spans="1:15" s="22" customFormat="1" ht="24.75" customHeight="1">
      <c r="A13" s="174" t="s">
        <v>30</v>
      </c>
      <c r="B13" s="175"/>
      <c r="C13" s="81">
        <v>24850</v>
      </c>
      <c r="D13" s="82">
        <v>13736</v>
      </c>
      <c r="E13" s="82">
        <v>11114</v>
      </c>
      <c r="F13" s="82">
        <v>5223</v>
      </c>
      <c r="G13" s="82">
        <v>19627</v>
      </c>
      <c r="H13" s="83">
        <v>374516</v>
      </c>
      <c r="I13" s="71">
        <v>29195</v>
      </c>
      <c r="J13" s="84" t="s">
        <v>51</v>
      </c>
      <c r="K13" s="85"/>
      <c r="L13" s="85"/>
      <c r="M13" s="86"/>
      <c r="N13" s="22" t="s">
        <v>65</v>
      </c>
      <c r="O13" s="73">
        <v>-0.14882685391334133</v>
      </c>
    </row>
    <row r="14" spans="1:15" s="22" customFormat="1" ht="24.75" customHeight="1">
      <c r="A14" s="178" t="s">
        <v>31</v>
      </c>
      <c r="B14" s="194"/>
      <c r="C14" s="81">
        <v>22208</v>
      </c>
      <c r="D14" s="82">
        <v>21021</v>
      </c>
      <c r="E14" s="82">
        <v>1187</v>
      </c>
      <c r="F14" s="82">
        <v>11134</v>
      </c>
      <c r="G14" s="82">
        <v>11074</v>
      </c>
      <c r="H14" s="83">
        <v>2642095</v>
      </c>
      <c r="I14" s="71">
        <v>23086</v>
      </c>
      <c r="J14" s="84" t="s">
        <v>47</v>
      </c>
      <c r="K14" s="85"/>
      <c r="L14" s="85"/>
      <c r="M14" s="86"/>
      <c r="N14" s="22" t="s">
        <v>65</v>
      </c>
      <c r="O14" s="73">
        <v>-0.03803170752837217</v>
      </c>
    </row>
    <row r="15" spans="1:15" s="22" customFormat="1" ht="24.75" customHeight="1">
      <c r="A15" s="178" t="s">
        <v>32</v>
      </c>
      <c r="B15" s="194"/>
      <c r="C15" s="81">
        <v>13834</v>
      </c>
      <c r="D15" s="82">
        <v>13123</v>
      </c>
      <c r="E15" s="82">
        <v>711</v>
      </c>
      <c r="F15" s="82">
        <v>3828</v>
      </c>
      <c r="G15" s="82">
        <v>10006</v>
      </c>
      <c r="H15" s="83">
        <v>849771</v>
      </c>
      <c r="I15" s="71">
        <v>22236</v>
      </c>
      <c r="J15" s="84" t="s">
        <v>47</v>
      </c>
      <c r="K15" s="85"/>
      <c r="L15" s="85"/>
      <c r="M15" s="86"/>
      <c r="N15" s="22" t="s">
        <v>65</v>
      </c>
      <c r="O15" s="73">
        <v>-0.3778557294477424</v>
      </c>
    </row>
    <row r="16" spans="1:15" s="22" customFormat="1" ht="24.75" customHeight="1">
      <c r="A16" s="178" t="s">
        <v>33</v>
      </c>
      <c r="B16" s="197"/>
      <c r="C16" s="81">
        <v>45405</v>
      </c>
      <c r="D16" s="80" t="s">
        <v>137</v>
      </c>
      <c r="E16" s="81">
        <v>45405</v>
      </c>
      <c r="F16" s="82">
        <v>27243</v>
      </c>
      <c r="G16" s="82">
        <v>18162</v>
      </c>
      <c r="H16" s="80" t="s">
        <v>137</v>
      </c>
      <c r="I16" s="71">
        <v>53149</v>
      </c>
      <c r="J16" s="87" t="s">
        <v>50</v>
      </c>
      <c r="K16" s="85"/>
      <c r="L16" s="85"/>
      <c r="M16" s="85"/>
      <c r="N16" s="22" t="e">
        <v>#VALUE!</v>
      </c>
      <c r="O16" s="73">
        <v>-0.14570358802611527</v>
      </c>
    </row>
    <row r="17" spans="1:15" s="22" customFormat="1" ht="24.75" customHeight="1">
      <c r="A17" s="178" t="s">
        <v>34</v>
      </c>
      <c r="B17" s="194"/>
      <c r="C17" s="81">
        <v>20097</v>
      </c>
      <c r="D17" s="88">
        <v>10517</v>
      </c>
      <c r="E17" s="88">
        <v>9580</v>
      </c>
      <c r="F17" s="88">
        <v>10288</v>
      </c>
      <c r="G17" s="88">
        <v>9809</v>
      </c>
      <c r="H17" s="83">
        <v>578656</v>
      </c>
      <c r="I17" s="71">
        <v>24956</v>
      </c>
      <c r="J17" s="84" t="s">
        <v>47</v>
      </c>
      <c r="K17" s="85"/>
      <c r="L17" s="85"/>
      <c r="M17" s="85"/>
      <c r="N17" s="22" t="s">
        <v>65</v>
      </c>
      <c r="O17" s="73">
        <v>-0.19470267671101138</v>
      </c>
    </row>
    <row r="18" spans="1:15" s="22" customFormat="1" ht="24.75" customHeight="1">
      <c r="A18" s="178" t="s">
        <v>35</v>
      </c>
      <c r="B18" s="197"/>
      <c r="C18" s="81">
        <v>7841</v>
      </c>
      <c r="D18" s="88">
        <v>5668</v>
      </c>
      <c r="E18" s="88">
        <v>2173</v>
      </c>
      <c r="F18" s="88">
        <v>3898</v>
      </c>
      <c r="G18" s="88">
        <v>3943</v>
      </c>
      <c r="H18" s="83">
        <v>1552970</v>
      </c>
      <c r="I18" s="71">
        <v>8392</v>
      </c>
      <c r="J18" s="84" t="s">
        <v>47</v>
      </c>
      <c r="K18" s="85"/>
      <c r="L18" s="85"/>
      <c r="M18" s="85"/>
      <c r="N18" s="22" t="s">
        <v>65</v>
      </c>
      <c r="O18" s="73">
        <v>-0.06565776930409914</v>
      </c>
    </row>
    <row r="19" spans="1:15" s="22" customFormat="1" ht="24.75" customHeight="1">
      <c r="A19" s="178" t="s">
        <v>36</v>
      </c>
      <c r="B19" s="194"/>
      <c r="C19" s="81">
        <v>24946</v>
      </c>
      <c r="D19" s="82">
        <v>13648</v>
      </c>
      <c r="E19" s="82">
        <v>11298</v>
      </c>
      <c r="F19" s="82">
        <v>19033</v>
      </c>
      <c r="G19" s="82">
        <v>5913</v>
      </c>
      <c r="H19" s="83">
        <v>1675000</v>
      </c>
      <c r="I19" s="71">
        <v>46505</v>
      </c>
      <c r="J19" s="84" t="s">
        <v>47</v>
      </c>
      <c r="K19" s="85"/>
      <c r="L19" s="85"/>
      <c r="M19" s="85"/>
      <c r="N19" s="22" t="s">
        <v>65</v>
      </c>
      <c r="O19" s="73">
        <v>-0.463584560799914</v>
      </c>
    </row>
    <row r="20" spans="1:15" s="22" customFormat="1" ht="24.75" customHeight="1">
      <c r="A20" s="178" t="s">
        <v>37</v>
      </c>
      <c r="B20" s="194"/>
      <c r="C20" s="81">
        <v>5673</v>
      </c>
      <c r="D20" s="80" t="s">
        <v>137</v>
      </c>
      <c r="E20" s="82">
        <v>5673</v>
      </c>
      <c r="F20" s="82">
        <v>3581</v>
      </c>
      <c r="G20" s="82">
        <v>2092</v>
      </c>
      <c r="H20" s="80" t="s">
        <v>137</v>
      </c>
      <c r="I20" s="71">
        <v>8515</v>
      </c>
      <c r="J20" s="84" t="s">
        <v>47</v>
      </c>
      <c r="K20" s="85"/>
      <c r="L20" s="85"/>
      <c r="M20" s="85"/>
      <c r="N20" s="22" t="e">
        <v>#VALUE!</v>
      </c>
      <c r="O20" s="73">
        <v>-0.33376394597768644</v>
      </c>
    </row>
    <row r="21" spans="1:15" s="22" customFormat="1" ht="24.75" customHeight="1">
      <c r="A21" s="178" t="s">
        <v>38</v>
      </c>
      <c r="B21" s="179"/>
      <c r="C21" s="81">
        <v>8672</v>
      </c>
      <c r="D21" s="82">
        <v>8543</v>
      </c>
      <c r="E21" s="82">
        <v>129</v>
      </c>
      <c r="F21" s="82">
        <v>4136</v>
      </c>
      <c r="G21" s="82">
        <v>4536</v>
      </c>
      <c r="H21" s="83">
        <v>3262340</v>
      </c>
      <c r="I21" s="71">
        <v>13228</v>
      </c>
      <c r="J21" s="84" t="s">
        <v>51</v>
      </c>
      <c r="K21" s="85"/>
      <c r="L21" s="85"/>
      <c r="M21" s="85"/>
      <c r="N21" s="22" t="s">
        <v>65</v>
      </c>
      <c r="O21" s="73">
        <v>-0.3444209253099486</v>
      </c>
    </row>
    <row r="22" spans="1:15" s="22" customFormat="1" ht="24.75" customHeight="1">
      <c r="A22" s="178" t="s">
        <v>39</v>
      </c>
      <c r="B22" s="179"/>
      <c r="C22" s="81">
        <v>909000</v>
      </c>
      <c r="D22" s="80" t="s">
        <v>137</v>
      </c>
      <c r="E22" s="82">
        <v>909000</v>
      </c>
      <c r="F22" s="82">
        <v>545400</v>
      </c>
      <c r="G22" s="82">
        <v>363600</v>
      </c>
      <c r="H22" s="80" t="s">
        <v>137</v>
      </c>
      <c r="I22" s="71">
        <v>898000</v>
      </c>
      <c r="J22" s="84" t="s">
        <v>52</v>
      </c>
      <c r="K22" s="85"/>
      <c r="L22" s="85"/>
      <c r="M22" s="85"/>
      <c r="N22" s="22" t="e">
        <v>#VALUE!</v>
      </c>
      <c r="O22" s="73">
        <v>0.012249443207126948</v>
      </c>
    </row>
    <row r="23" spans="1:15" s="22" customFormat="1" ht="24.75" customHeight="1">
      <c r="A23" s="178" t="s">
        <v>40</v>
      </c>
      <c r="B23" s="194"/>
      <c r="C23" s="81">
        <v>410022</v>
      </c>
      <c r="D23" s="80" t="s">
        <v>137</v>
      </c>
      <c r="E23" s="82">
        <v>410022</v>
      </c>
      <c r="F23" s="82">
        <v>246013</v>
      </c>
      <c r="G23" s="82">
        <v>164009</v>
      </c>
      <c r="H23" s="80" t="s">
        <v>137</v>
      </c>
      <c r="I23" s="71">
        <v>431603</v>
      </c>
      <c r="J23" s="84" t="s">
        <v>53</v>
      </c>
      <c r="K23" s="85"/>
      <c r="L23" s="85"/>
      <c r="M23" s="85"/>
      <c r="N23" s="22" t="e">
        <v>#VALUE!</v>
      </c>
      <c r="O23" s="73">
        <v>-0.05000196940243696</v>
      </c>
    </row>
    <row r="24" spans="1:15" s="22" customFormat="1" ht="24.75" customHeight="1">
      <c r="A24" s="178" t="s">
        <v>41</v>
      </c>
      <c r="B24" s="194"/>
      <c r="C24" s="81">
        <v>22385</v>
      </c>
      <c r="D24" s="80" t="s">
        <v>137</v>
      </c>
      <c r="E24" s="82">
        <v>22385</v>
      </c>
      <c r="F24" s="82">
        <v>6643</v>
      </c>
      <c r="G24" s="82">
        <v>15742</v>
      </c>
      <c r="H24" s="80" t="s">
        <v>137</v>
      </c>
      <c r="I24" s="71">
        <v>21642</v>
      </c>
      <c r="J24" s="84" t="s">
        <v>48</v>
      </c>
      <c r="K24" s="85"/>
      <c r="L24" s="85"/>
      <c r="M24" s="85"/>
      <c r="N24" s="22" t="e">
        <v>#VALUE!</v>
      </c>
      <c r="O24" s="73">
        <v>0.03433139266241567</v>
      </c>
    </row>
    <row r="25" spans="1:15" s="22" customFormat="1" ht="24.75" customHeight="1">
      <c r="A25" s="178" t="s">
        <v>55</v>
      </c>
      <c r="B25" s="179"/>
      <c r="C25" s="81">
        <v>80834</v>
      </c>
      <c r="D25" s="82">
        <v>61785</v>
      </c>
      <c r="E25" s="82">
        <v>19049</v>
      </c>
      <c r="F25" s="82">
        <v>28538</v>
      </c>
      <c r="G25" s="82">
        <v>52296</v>
      </c>
      <c r="H25" s="83">
        <v>2431420</v>
      </c>
      <c r="I25" s="71">
        <v>91801</v>
      </c>
      <c r="J25" s="84" t="s">
        <v>51</v>
      </c>
      <c r="K25" s="85"/>
      <c r="L25" s="85"/>
      <c r="M25" s="85"/>
      <c r="N25" s="22" t="s">
        <v>65</v>
      </c>
      <c r="O25" s="73">
        <v>-0.11946492957593055</v>
      </c>
    </row>
    <row r="26" spans="1:15" s="22" customFormat="1" ht="24.75" customHeight="1">
      <c r="A26" s="178" t="s">
        <v>42</v>
      </c>
      <c r="B26" s="179"/>
      <c r="C26" s="81">
        <v>24255</v>
      </c>
      <c r="D26" s="82">
        <v>16170</v>
      </c>
      <c r="E26" s="82">
        <v>8085</v>
      </c>
      <c r="F26" s="82">
        <v>8280</v>
      </c>
      <c r="G26" s="82">
        <v>15975</v>
      </c>
      <c r="H26" s="83">
        <v>398790</v>
      </c>
      <c r="I26" s="71">
        <v>25844</v>
      </c>
      <c r="J26" s="84" t="s">
        <v>54</v>
      </c>
      <c r="K26" s="85"/>
      <c r="L26" s="85"/>
      <c r="M26" s="85"/>
      <c r="N26" s="22" t="s">
        <v>65</v>
      </c>
      <c r="O26" s="73">
        <v>-0.061484290357529794</v>
      </c>
    </row>
    <row r="27" spans="1:15" s="22" customFormat="1" ht="24.75" customHeight="1">
      <c r="A27" s="178" t="s">
        <v>43</v>
      </c>
      <c r="B27" s="179"/>
      <c r="C27" s="81">
        <v>59817</v>
      </c>
      <c r="D27" s="80" t="s">
        <v>137</v>
      </c>
      <c r="E27" s="82">
        <v>59817</v>
      </c>
      <c r="F27" s="82">
        <v>21118</v>
      </c>
      <c r="G27" s="82">
        <v>38699</v>
      </c>
      <c r="H27" s="80" t="s">
        <v>137</v>
      </c>
      <c r="I27" s="71">
        <v>67015</v>
      </c>
      <c r="J27" s="84" t="s">
        <v>48</v>
      </c>
      <c r="K27" s="85"/>
      <c r="L27" s="85"/>
      <c r="M27" s="85"/>
      <c r="N27" s="22" t="e">
        <v>#VALUE!</v>
      </c>
      <c r="O27" s="73">
        <v>-0.1074087890770723</v>
      </c>
    </row>
    <row r="28" spans="1:15" s="22" customFormat="1" ht="24.75" customHeight="1">
      <c r="A28" s="178" t="s">
        <v>44</v>
      </c>
      <c r="B28" s="194"/>
      <c r="C28" s="81">
        <v>5204</v>
      </c>
      <c r="D28" s="80" t="s">
        <v>137</v>
      </c>
      <c r="E28" s="82">
        <v>5204</v>
      </c>
      <c r="F28" s="82">
        <v>1818</v>
      </c>
      <c r="G28" s="82">
        <v>3386</v>
      </c>
      <c r="H28" s="80" t="s">
        <v>137</v>
      </c>
      <c r="I28" s="71">
        <v>6022</v>
      </c>
      <c r="J28" s="84" t="s">
        <v>48</v>
      </c>
      <c r="K28" s="85"/>
      <c r="L28" s="85"/>
      <c r="M28" s="85"/>
      <c r="N28" s="22" t="e">
        <v>#VALUE!</v>
      </c>
      <c r="O28" s="73">
        <v>-0.13583527067419462</v>
      </c>
    </row>
    <row r="29" spans="1:15" s="22" customFormat="1" ht="24.75" customHeight="1">
      <c r="A29" s="178" t="s">
        <v>45</v>
      </c>
      <c r="B29" s="194"/>
      <c r="C29" s="81">
        <v>68709</v>
      </c>
      <c r="D29" s="80" t="s">
        <v>137</v>
      </c>
      <c r="E29" s="82">
        <v>68709</v>
      </c>
      <c r="F29" s="82">
        <v>24257</v>
      </c>
      <c r="G29" s="82">
        <v>44452</v>
      </c>
      <c r="H29" s="80" t="s">
        <v>137</v>
      </c>
      <c r="I29" s="71">
        <v>77113</v>
      </c>
      <c r="J29" s="84" t="s">
        <v>48</v>
      </c>
      <c r="K29" s="85"/>
      <c r="L29" s="85"/>
      <c r="M29" s="85"/>
      <c r="N29" s="22" t="e">
        <v>#VALUE!</v>
      </c>
      <c r="O29" s="73">
        <v>-0.10898292116763711</v>
      </c>
    </row>
    <row r="30" spans="1:15" s="22" customFormat="1" ht="24.75" customHeight="1">
      <c r="A30" s="178" t="s">
        <v>46</v>
      </c>
      <c r="B30" s="194"/>
      <c r="C30" s="81">
        <v>158172</v>
      </c>
      <c r="D30" s="82">
        <v>126016</v>
      </c>
      <c r="E30" s="82">
        <v>32156</v>
      </c>
      <c r="F30" s="82">
        <v>62460</v>
      </c>
      <c r="G30" s="82">
        <v>95712</v>
      </c>
      <c r="H30" s="83">
        <v>4839680</v>
      </c>
      <c r="I30" s="71">
        <v>165443</v>
      </c>
      <c r="J30" s="84" t="s">
        <v>51</v>
      </c>
      <c r="K30" s="85"/>
      <c r="L30" s="85"/>
      <c r="M30" s="85"/>
      <c r="N30" s="22" t="s">
        <v>65</v>
      </c>
      <c r="O30" s="73">
        <v>-0.04394867114353584</v>
      </c>
    </row>
    <row r="31" spans="1:12" ht="24.75" customHeight="1">
      <c r="A31" s="3" t="s">
        <v>57</v>
      </c>
      <c r="B31" s="10"/>
      <c r="C31" s="10"/>
      <c r="D31" s="10"/>
      <c r="E31" s="10"/>
      <c r="F31" s="10"/>
      <c r="G31" s="10"/>
      <c r="H31" s="10"/>
      <c r="I31" s="10"/>
      <c r="J31" s="10"/>
      <c r="K31" s="10"/>
      <c r="L31" s="11"/>
    </row>
    <row r="32" spans="1:12" ht="24.75" customHeight="1">
      <c r="A32" s="3" t="s">
        <v>18</v>
      </c>
      <c r="B32" s="10"/>
      <c r="C32" s="10"/>
      <c r="D32" s="10"/>
      <c r="E32" s="10"/>
      <c r="F32" s="10"/>
      <c r="G32" s="10"/>
      <c r="H32" s="10"/>
      <c r="I32" s="10"/>
      <c r="J32" s="10"/>
      <c r="K32" s="10"/>
      <c r="L32" s="12" t="s">
        <v>132</v>
      </c>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5" s="6" customFormat="1" ht="19.5">
      <c r="A35" s="1" t="s">
        <v>7</v>
      </c>
      <c r="B35" s="1"/>
      <c r="C35" s="1"/>
      <c r="D35" s="2" t="s">
        <v>3</v>
      </c>
      <c r="E35" s="1"/>
      <c r="F35" s="2"/>
      <c r="G35" s="1" t="s">
        <v>123</v>
      </c>
      <c r="J35" s="9" t="s">
        <v>124</v>
      </c>
      <c r="L35" s="1"/>
      <c r="M35"/>
      <c r="N35"/>
      <c r="O35" s="8"/>
    </row>
    <row r="36" spans="1:15" s="6" customFormat="1" ht="19.5">
      <c r="A36" s="1"/>
      <c r="B36" s="1"/>
      <c r="C36" s="1"/>
      <c r="D36" s="2"/>
      <c r="E36" s="1"/>
      <c r="F36" s="2"/>
      <c r="G36" s="1"/>
      <c r="J36" s="1"/>
      <c r="K36" s="9"/>
      <c r="L36" s="1"/>
      <c r="M36"/>
      <c r="N36"/>
      <c r="O36" s="8"/>
    </row>
    <row r="37" spans="2:15" s="6" customFormat="1" ht="19.5">
      <c r="B37" s="1"/>
      <c r="C37" s="1"/>
      <c r="D37" s="2" t="s">
        <v>3</v>
      </c>
      <c r="E37" s="1"/>
      <c r="G37" s="1" t="s">
        <v>6</v>
      </c>
      <c r="H37" s="1"/>
      <c r="J37" s="1"/>
      <c r="K37" s="1"/>
      <c r="L37" s="1"/>
      <c r="M37"/>
      <c r="N37"/>
      <c r="O37" s="8"/>
    </row>
    <row r="38" spans="1:12" ht="19.5">
      <c r="A38" s="1"/>
      <c r="B38" s="1"/>
      <c r="C38" s="1"/>
      <c r="E38" s="10"/>
      <c r="G38" s="10"/>
      <c r="H38" s="33"/>
      <c r="I38" s="1"/>
      <c r="J38" s="1"/>
      <c r="K38" s="1"/>
      <c r="L38" s="1"/>
    </row>
  </sheetData>
  <sheetProtection/>
  <mergeCells count="32">
    <mergeCell ref="A17:B17"/>
    <mergeCell ref="A18:B18"/>
    <mergeCell ref="A19:B19"/>
    <mergeCell ref="A28:B28"/>
    <mergeCell ref="A29:B29"/>
    <mergeCell ref="A30:B30"/>
    <mergeCell ref="A14:B14"/>
    <mergeCell ref="A15:B15"/>
    <mergeCell ref="A27:B27"/>
    <mergeCell ref="A20:B20"/>
    <mergeCell ref="A23:B23"/>
    <mergeCell ref="A24:B24"/>
    <mergeCell ref="A16:B16"/>
    <mergeCell ref="D2:J2"/>
    <mergeCell ref="A3:L3"/>
    <mergeCell ref="J8:L8"/>
    <mergeCell ref="I6:I7"/>
    <mergeCell ref="E5:I5"/>
    <mergeCell ref="C6:G6"/>
    <mergeCell ref="A6:B7"/>
    <mergeCell ref="H6:H7"/>
    <mergeCell ref="J6:L7"/>
    <mergeCell ref="A13:B13"/>
    <mergeCell ref="A8:B8"/>
    <mergeCell ref="A25:B25"/>
    <mergeCell ref="A26:B26"/>
    <mergeCell ref="A21:B21"/>
    <mergeCell ref="A22:B22"/>
    <mergeCell ref="A9:B9"/>
    <mergeCell ref="A10:B10"/>
    <mergeCell ref="A11:B11"/>
    <mergeCell ref="A12:B1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38"/>
  <sheetViews>
    <sheetView showGridLines="0" zoomScaleSheetLayoutView="100" workbookViewId="0" topLeftCell="A25">
      <selection activeCell="F9" sqref="F9"/>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63" t="s">
        <v>0</v>
      </c>
      <c r="B1" s="1"/>
      <c r="C1" s="1"/>
      <c r="D1" s="1"/>
      <c r="E1" s="1"/>
      <c r="F1" s="1"/>
      <c r="G1" s="1"/>
      <c r="H1" s="33"/>
      <c r="I1" s="1"/>
      <c r="J1" s="1"/>
      <c r="K1" s="64" t="s">
        <v>1</v>
      </c>
      <c r="L1" s="64" t="s">
        <v>8</v>
      </c>
    </row>
    <row r="2" spans="1:12" s="6" customFormat="1" ht="16.5">
      <c r="A2" s="63" t="s">
        <v>9</v>
      </c>
      <c r="B2" s="65" t="s">
        <v>10</v>
      </c>
      <c r="C2" s="65"/>
      <c r="D2" s="180" t="s">
        <v>130</v>
      </c>
      <c r="E2" s="180"/>
      <c r="F2" s="180"/>
      <c r="G2" s="180"/>
      <c r="H2" s="180"/>
      <c r="I2" s="180"/>
      <c r="J2" s="181"/>
      <c r="K2" s="64" t="s">
        <v>2</v>
      </c>
      <c r="L2" s="66" t="s">
        <v>62</v>
      </c>
    </row>
    <row r="3" spans="1:12" ht="24" customHeight="1">
      <c r="A3" s="182" t="s">
        <v>24</v>
      </c>
      <c r="B3" s="183"/>
      <c r="C3" s="183"/>
      <c r="D3" s="183"/>
      <c r="E3" s="183"/>
      <c r="F3" s="183"/>
      <c r="G3" s="183"/>
      <c r="H3" s="183"/>
      <c r="I3" s="183"/>
      <c r="J3" s="183"/>
      <c r="K3" s="183"/>
      <c r="L3" s="183"/>
    </row>
    <row r="4" spans="1:11" ht="16.5">
      <c r="A4" s="1"/>
      <c r="B4" s="1"/>
      <c r="C4" s="1"/>
      <c r="D4" s="1"/>
      <c r="E4" s="1"/>
      <c r="F4" s="1"/>
      <c r="G4" s="1"/>
      <c r="H4" s="33"/>
      <c r="I4" s="1"/>
      <c r="J4" s="1"/>
      <c r="K4" s="1"/>
    </row>
    <row r="5" spans="2:12" ht="19.5">
      <c r="B5" s="8"/>
      <c r="C5" s="8"/>
      <c r="D5" s="8"/>
      <c r="E5" s="185" t="s">
        <v>138</v>
      </c>
      <c r="F5" s="185"/>
      <c r="G5" s="185"/>
      <c r="H5" s="185"/>
      <c r="I5" s="185"/>
      <c r="J5" s="8"/>
      <c r="K5" s="8"/>
      <c r="L5" s="9" t="s">
        <v>12</v>
      </c>
    </row>
    <row r="6" spans="1:12" s="6" customFormat="1" ht="24.75" customHeight="1">
      <c r="A6" s="187" t="s">
        <v>13</v>
      </c>
      <c r="B6" s="188"/>
      <c r="C6" s="186" t="s">
        <v>14</v>
      </c>
      <c r="D6" s="186"/>
      <c r="E6" s="186"/>
      <c r="F6" s="186"/>
      <c r="G6" s="186"/>
      <c r="H6" s="190" t="s">
        <v>135</v>
      </c>
      <c r="I6" s="184" t="s">
        <v>19</v>
      </c>
      <c r="J6" s="192" t="s">
        <v>136</v>
      </c>
      <c r="K6" s="187"/>
      <c r="L6" s="187"/>
    </row>
    <row r="7" spans="1:12" s="15" customFormat="1" ht="51">
      <c r="A7" s="185"/>
      <c r="B7" s="189"/>
      <c r="C7" s="67" t="s">
        <v>21</v>
      </c>
      <c r="D7" s="67" t="s">
        <v>133</v>
      </c>
      <c r="E7" s="67" t="s">
        <v>134</v>
      </c>
      <c r="F7" s="68" t="s">
        <v>25</v>
      </c>
      <c r="G7" s="68" t="s">
        <v>20</v>
      </c>
      <c r="H7" s="191"/>
      <c r="I7" s="184"/>
      <c r="J7" s="193"/>
      <c r="K7" s="185"/>
      <c r="L7" s="185"/>
    </row>
    <row r="8" spans="1:15" ht="24.75" customHeight="1">
      <c r="A8" s="176" t="s">
        <v>17</v>
      </c>
      <c r="B8" s="177"/>
      <c r="C8" s="89">
        <v>1522068</v>
      </c>
      <c r="D8" s="89">
        <v>311113</v>
      </c>
      <c r="E8" s="89">
        <v>1210955</v>
      </c>
      <c r="F8" s="89">
        <v>798579</v>
      </c>
      <c r="G8" s="89">
        <v>723489</v>
      </c>
      <c r="H8" s="90">
        <v>17547393</v>
      </c>
      <c r="I8" s="91">
        <v>1519803</v>
      </c>
      <c r="J8" s="201"/>
      <c r="K8" s="201"/>
      <c r="L8" s="201"/>
      <c r="M8" s="72"/>
      <c r="N8" t="s">
        <v>65</v>
      </c>
      <c r="O8" s="73">
        <v>-0.026556970548682342</v>
      </c>
    </row>
    <row r="9" spans="1:15" s="17" customFormat="1" ht="24.75" customHeight="1">
      <c r="A9" s="204" t="s">
        <v>26</v>
      </c>
      <c r="B9" s="205"/>
      <c r="C9" s="93">
        <v>6157</v>
      </c>
      <c r="D9" s="93">
        <v>5967</v>
      </c>
      <c r="E9" s="93">
        <v>190</v>
      </c>
      <c r="F9" s="93">
        <v>2353</v>
      </c>
      <c r="G9" s="93">
        <v>3804</v>
      </c>
      <c r="H9" s="94">
        <v>478505</v>
      </c>
      <c r="I9" s="95">
        <v>9115</v>
      </c>
      <c r="J9" s="79" t="s">
        <v>47</v>
      </c>
      <c r="K9" s="79"/>
      <c r="L9" s="79"/>
      <c r="M9" s="96"/>
      <c r="N9" s="57" t="s">
        <v>65</v>
      </c>
      <c r="O9" s="73">
        <v>-0.5202564102564102</v>
      </c>
    </row>
    <row r="10" spans="1:15" s="22" customFormat="1" ht="24.75" customHeight="1">
      <c r="A10" s="204" t="s">
        <v>27</v>
      </c>
      <c r="B10" s="205"/>
      <c r="C10" s="93">
        <v>49569</v>
      </c>
      <c r="D10" s="93">
        <v>39562</v>
      </c>
      <c r="E10" s="93">
        <v>10007</v>
      </c>
      <c r="F10" s="93">
        <v>25610</v>
      </c>
      <c r="G10" s="93">
        <v>23959</v>
      </c>
      <c r="H10" s="94">
        <v>986050</v>
      </c>
      <c r="I10" s="95">
        <v>52806</v>
      </c>
      <c r="J10" s="79" t="s">
        <v>47</v>
      </c>
      <c r="K10" s="79"/>
      <c r="L10" s="79"/>
      <c r="M10" s="96"/>
      <c r="N10" s="57" t="s">
        <v>65</v>
      </c>
      <c r="O10" s="73">
        <v>0.06095199076315692</v>
      </c>
    </row>
    <row r="11" spans="1:15" s="17" customFormat="1" ht="24.75" customHeight="1">
      <c r="A11" s="204" t="s">
        <v>28</v>
      </c>
      <c r="B11" s="205"/>
      <c r="C11" s="93">
        <v>54876</v>
      </c>
      <c r="D11" s="93">
        <v>0</v>
      </c>
      <c r="E11" s="93">
        <v>54876</v>
      </c>
      <c r="F11" s="93">
        <v>28167</v>
      </c>
      <c r="G11" s="93">
        <v>26709</v>
      </c>
      <c r="H11" s="97" t="s">
        <v>142</v>
      </c>
      <c r="I11" s="95">
        <v>30578</v>
      </c>
      <c r="J11" s="78" t="s">
        <v>143</v>
      </c>
      <c r="K11" s="79"/>
      <c r="L11" s="79"/>
      <c r="M11" s="96"/>
      <c r="N11" s="57" t="s">
        <v>65</v>
      </c>
      <c r="O11" s="73">
        <v>1.619407992842231</v>
      </c>
    </row>
    <row r="12" spans="1:15" s="17" customFormat="1" ht="24.75" customHeight="1">
      <c r="A12" s="204" t="s">
        <v>29</v>
      </c>
      <c r="B12" s="205"/>
      <c r="C12" s="93">
        <v>10726</v>
      </c>
      <c r="D12" s="93">
        <v>0</v>
      </c>
      <c r="E12" s="93">
        <v>10726</v>
      </c>
      <c r="F12" s="93">
        <v>5286</v>
      </c>
      <c r="G12" s="93">
        <v>5440</v>
      </c>
      <c r="H12" s="97" t="s">
        <v>142</v>
      </c>
      <c r="I12" s="95">
        <v>7979</v>
      </c>
      <c r="J12" s="78" t="s">
        <v>49</v>
      </c>
      <c r="K12" s="79"/>
      <c r="L12" s="79"/>
      <c r="M12" s="96"/>
      <c r="N12" s="57" t="s">
        <v>65</v>
      </c>
      <c r="O12" s="73">
        <v>0.5690220463538722</v>
      </c>
    </row>
    <row r="13" spans="1:15" s="22" customFormat="1" ht="24.75" customHeight="1">
      <c r="A13" s="202" t="s">
        <v>30</v>
      </c>
      <c r="B13" s="203"/>
      <c r="C13" s="89">
        <v>23958</v>
      </c>
      <c r="D13" s="99">
        <v>11436</v>
      </c>
      <c r="E13" s="100">
        <v>12522</v>
      </c>
      <c r="F13" s="99">
        <v>6080</v>
      </c>
      <c r="G13" s="99">
        <v>17878</v>
      </c>
      <c r="H13" s="101">
        <v>457040</v>
      </c>
      <c r="I13" s="91">
        <v>27019</v>
      </c>
      <c r="J13" s="86" t="s">
        <v>51</v>
      </c>
      <c r="K13" s="86"/>
      <c r="L13" s="86"/>
      <c r="M13" s="102"/>
      <c r="N13" s="22" t="s">
        <v>65</v>
      </c>
      <c r="O13" s="73">
        <v>-0.14882685391334133</v>
      </c>
    </row>
    <row r="14" spans="1:15" s="22" customFormat="1" ht="24.75" customHeight="1">
      <c r="A14" s="198" t="s">
        <v>31</v>
      </c>
      <c r="B14" s="199"/>
      <c r="C14" s="89">
        <v>15985</v>
      </c>
      <c r="D14" s="99">
        <v>15059</v>
      </c>
      <c r="E14" s="100">
        <v>926</v>
      </c>
      <c r="F14" s="99">
        <v>9679</v>
      </c>
      <c r="G14" s="99">
        <v>6306</v>
      </c>
      <c r="H14" s="101">
        <v>1857700</v>
      </c>
      <c r="I14" s="91">
        <v>20582</v>
      </c>
      <c r="J14" s="85" t="s">
        <v>47</v>
      </c>
      <c r="K14" s="86"/>
      <c r="L14" s="86"/>
      <c r="M14" s="102"/>
      <c r="N14" s="22" t="s">
        <v>65</v>
      </c>
      <c r="O14" s="73">
        <v>-0.03803170752837217</v>
      </c>
    </row>
    <row r="15" spans="1:15" s="22" customFormat="1" ht="24.75" customHeight="1">
      <c r="A15" s="198" t="s">
        <v>32</v>
      </c>
      <c r="B15" s="199"/>
      <c r="C15" s="89">
        <v>9665</v>
      </c>
      <c r="D15" s="99">
        <v>9347</v>
      </c>
      <c r="E15" s="100">
        <v>318</v>
      </c>
      <c r="F15" s="99">
        <v>2757</v>
      </c>
      <c r="G15" s="99">
        <v>6908</v>
      </c>
      <c r="H15" s="101">
        <v>646314</v>
      </c>
      <c r="I15" s="91">
        <v>15369</v>
      </c>
      <c r="J15" s="85" t="s">
        <v>47</v>
      </c>
      <c r="K15" s="86"/>
      <c r="L15" s="86"/>
      <c r="M15" s="102"/>
      <c r="N15" s="22" t="s">
        <v>65</v>
      </c>
      <c r="O15" s="73">
        <v>-0.3778557294477424</v>
      </c>
    </row>
    <row r="16" spans="1:15" s="22" customFormat="1" ht="24.75" customHeight="1">
      <c r="A16" s="198" t="s">
        <v>33</v>
      </c>
      <c r="B16" s="199"/>
      <c r="C16" s="89">
        <v>42337</v>
      </c>
      <c r="D16" s="100">
        <v>0</v>
      </c>
      <c r="E16" s="89">
        <v>42337</v>
      </c>
      <c r="F16" s="100">
        <v>21186</v>
      </c>
      <c r="G16" s="100">
        <v>21151</v>
      </c>
      <c r="H16" s="103" t="s">
        <v>142</v>
      </c>
      <c r="I16" s="91">
        <v>26490</v>
      </c>
      <c r="J16" s="104" t="s">
        <v>50</v>
      </c>
      <c r="K16" s="85"/>
      <c r="L16" s="85"/>
      <c r="M16" s="98"/>
      <c r="N16" s="22" t="s">
        <v>65</v>
      </c>
      <c r="O16" s="73">
        <v>-0.14570358802611527</v>
      </c>
    </row>
    <row r="17" spans="1:15" s="22" customFormat="1" ht="24.75" customHeight="1">
      <c r="A17" s="198" t="s">
        <v>34</v>
      </c>
      <c r="B17" s="199"/>
      <c r="C17" s="89">
        <v>16217</v>
      </c>
      <c r="D17" s="105">
        <v>8307</v>
      </c>
      <c r="E17" s="105">
        <v>7910</v>
      </c>
      <c r="F17" s="105">
        <v>9535</v>
      </c>
      <c r="G17" s="105">
        <v>6682</v>
      </c>
      <c r="H17" s="101">
        <v>457269</v>
      </c>
      <c r="I17" s="91">
        <v>23355</v>
      </c>
      <c r="J17" s="85" t="s">
        <v>47</v>
      </c>
      <c r="K17" s="85"/>
      <c r="L17" s="85"/>
      <c r="M17" s="98"/>
      <c r="N17" s="22" t="s">
        <v>65</v>
      </c>
      <c r="O17" s="73">
        <v>-0.19470267671101138</v>
      </c>
    </row>
    <row r="18" spans="1:15" s="22" customFormat="1" ht="24.75" customHeight="1">
      <c r="A18" s="198" t="s">
        <v>35</v>
      </c>
      <c r="B18" s="199"/>
      <c r="C18" s="89">
        <v>7594</v>
      </c>
      <c r="D18" s="105">
        <v>5485</v>
      </c>
      <c r="E18" s="105">
        <v>2109</v>
      </c>
      <c r="F18" s="105">
        <v>3619</v>
      </c>
      <c r="G18" s="105">
        <v>3975</v>
      </c>
      <c r="H18" s="101">
        <v>1438580</v>
      </c>
      <c r="I18" s="91">
        <v>7030</v>
      </c>
      <c r="J18" s="85" t="s">
        <v>47</v>
      </c>
      <c r="K18" s="85"/>
      <c r="L18" s="85"/>
      <c r="M18" s="98"/>
      <c r="N18" s="22" t="s">
        <v>65</v>
      </c>
      <c r="O18" s="73">
        <v>-0.06565776930409914</v>
      </c>
    </row>
    <row r="19" spans="1:15" s="22" customFormat="1" ht="24.75" customHeight="1">
      <c r="A19" s="198" t="s">
        <v>36</v>
      </c>
      <c r="B19" s="199"/>
      <c r="C19" s="89">
        <v>16689</v>
      </c>
      <c r="D19" s="99">
        <v>8395</v>
      </c>
      <c r="E19" s="99">
        <v>8294</v>
      </c>
      <c r="F19" s="99">
        <v>13184</v>
      </c>
      <c r="G19" s="99">
        <v>3505</v>
      </c>
      <c r="H19" s="101">
        <v>1041980</v>
      </c>
      <c r="I19" s="91">
        <v>25200</v>
      </c>
      <c r="J19" s="85" t="s">
        <v>47</v>
      </c>
      <c r="K19" s="85"/>
      <c r="L19" s="85"/>
      <c r="M19" s="98"/>
      <c r="N19" s="22" t="s">
        <v>65</v>
      </c>
      <c r="O19" s="73">
        <v>-0.463584560799914</v>
      </c>
    </row>
    <row r="20" spans="1:15" s="22" customFormat="1" ht="24.75" customHeight="1">
      <c r="A20" s="198" t="s">
        <v>37</v>
      </c>
      <c r="B20" s="199"/>
      <c r="C20" s="89">
        <v>4021</v>
      </c>
      <c r="D20" s="99">
        <v>0</v>
      </c>
      <c r="E20" s="99">
        <v>4021</v>
      </c>
      <c r="F20" s="99">
        <v>2232</v>
      </c>
      <c r="G20" s="99">
        <v>1789</v>
      </c>
      <c r="H20" s="103" t="s">
        <v>142</v>
      </c>
      <c r="I20" s="91">
        <v>7230</v>
      </c>
      <c r="J20" s="85" t="s">
        <v>47</v>
      </c>
      <c r="K20" s="85"/>
      <c r="L20" s="85"/>
      <c r="M20" s="98"/>
      <c r="N20" s="22" t="s">
        <v>65</v>
      </c>
      <c r="O20" s="73">
        <v>-0.33376394597768644</v>
      </c>
    </row>
    <row r="21" spans="1:15" s="22" customFormat="1" ht="24.75" customHeight="1">
      <c r="A21" s="198" t="s">
        <v>38</v>
      </c>
      <c r="B21" s="200"/>
      <c r="C21" s="89">
        <v>7329</v>
      </c>
      <c r="D21" s="99">
        <v>7235</v>
      </c>
      <c r="E21" s="99">
        <v>94</v>
      </c>
      <c r="F21" s="99">
        <v>3378</v>
      </c>
      <c r="G21" s="99">
        <v>3951</v>
      </c>
      <c r="H21" s="101">
        <v>2650050</v>
      </c>
      <c r="I21" s="91">
        <v>9540</v>
      </c>
      <c r="J21" s="85" t="s">
        <v>51</v>
      </c>
      <c r="K21" s="85"/>
      <c r="L21" s="85"/>
      <c r="M21" s="98"/>
      <c r="N21" s="22" t="s">
        <v>65</v>
      </c>
      <c r="O21" s="73">
        <v>-0.3444209253099486</v>
      </c>
    </row>
    <row r="22" spans="1:15" s="22" customFormat="1" ht="24.75" customHeight="1">
      <c r="A22" s="198" t="s">
        <v>39</v>
      </c>
      <c r="B22" s="200"/>
      <c r="C22" s="89">
        <v>538750</v>
      </c>
      <c r="D22" s="99">
        <v>0</v>
      </c>
      <c r="E22" s="99">
        <v>538750</v>
      </c>
      <c r="F22" s="99">
        <v>323250</v>
      </c>
      <c r="G22" s="99">
        <v>215500</v>
      </c>
      <c r="H22" s="103" t="s">
        <v>142</v>
      </c>
      <c r="I22" s="91">
        <v>500000</v>
      </c>
      <c r="J22" s="85" t="s">
        <v>52</v>
      </c>
      <c r="K22" s="85"/>
      <c r="L22" s="85"/>
      <c r="M22" s="98"/>
      <c r="N22" s="22" t="s">
        <v>65</v>
      </c>
      <c r="O22" s="73">
        <v>0.012249443207126948</v>
      </c>
    </row>
    <row r="23" spans="1:15" s="22" customFormat="1" ht="24.75" customHeight="1">
      <c r="A23" s="198" t="s">
        <v>40</v>
      </c>
      <c r="B23" s="199"/>
      <c r="C23" s="89">
        <v>328017</v>
      </c>
      <c r="D23" s="99">
        <v>0</v>
      </c>
      <c r="E23" s="99">
        <v>328017</v>
      </c>
      <c r="F23" s="99">
        <v>196810</v>
      </c>
      <c r="G23" s="99">
        <v>131207</v>
      </c>
      <c r="H23" s="103" t="s">
        <v>142</v>
      </c>
      <c r="I23" s="91">
        <v>302122</v>
      </c>
      <c r="J23" s="85" t="s">
        <v>53</v>
      </c>
      <c r="K23" s="85"/>
      <c r="L23" s="85"/>
      <c r="M23" s="98"/>
      <c r="N23" s="22" t="s">
        <v>65</v>
      </c>
      <c r="O23" s="73">
        <v>-0.05000196940243696</v>
      </c>
    </row>
    <row r="24" spans="1:15" s="22" customFormat="1" ht="24.75" customHeight="1">
      <c r="A24" s="198" t="s">
        <v>41</v>
      </c>
      <c r="B24" s="199"/>
      <c r="C24" s="89">
        <v>17139</v>
      </c>
      <c r="D24" s="100">
        <v>0</v>
      </c>
      <c r="E24" s="100">
        <v>17139</v>
      </c>
      <c r="F24" s="100">
        <v>5227</v>
      </c>
      <c r="G24" s="100">
        <v>11912</v>
      </c>
      <c r="H24" s="103" t="s">
        <v>142</v>
      </c>
      <c r="I24" s="91">
        <v>20470</v>
      </c>
      <c r="J24" s="85" t="s">
        <v>48</v>
      </c>
      <c r="K24" s="85"/>
      <c r="L24" s="85"/>
      <c r="M24" s="98"/>
      <c r="N24" s="22" t="s">
        <v>65</v>
      </c>
      <c r="O24" s="73">
        <v>0.03433139266241567</v>
      </c>
    </row>
    <row r="25" spans="1:15" s="22" customFormat="1" ht="24.75" customHeight="1">
      <c r="A25" s="198" t="s">
        <v>55</v>
      </c>
      <c r="B25" s="200"/>
      <c r="C25" s="89">
        <v>78608</v>
      </c>
      <c r="D25" s="100">
        <v>63539</v>
      </c>
      <c r="E25" s="100">
        <v>15069</v>
      </c>
      <c r="F25" s="100">
        <v>28730</v>
      </c>
      <c r="G25" s="100">
        <v>49878</v>
      </c>
      <c r="H25" s="106">
        <v>2500775</v>
      </c>
      <c r="I25" s="91">
        <v>90522</v>
      </c>
      <c r="J25" s="85" t="s">
        <v>51</v>
      </c>
      <c r="K25" s="85"/>
      <c r="L25" s="85"/>
      <c r="M25" s="98"/>
      <c r="N25" s="22" t="s">
        <v>65</v>
      </c>
      <c r="O25" s="73">
        <v>-0.11946492957593055</v>
      </c>
    </row>
    <row r="26" spans="1:15" s="22" customFormat="1" ht="24.75" customHeight="1">
      <c r="A26" s="198" t="s">
        <v>42</v>
      </c>
      <c r="B26" s="200"/>
      <c r="C26" s="89">
        <v>22185</v>
      </c>
      <c r="D26" s="100">
        <v>14963</v>
      </c>
      <c r="E26" s="100">
        <v>7222</v>
      </c>
      <c r="F26" s="100">
        <v>7490</v>
      </c>
      <c r="G26" s="100">
        <v>14695</v>
      </c>
      <c r="H26" s="101">
        <v>370170</v>
      </c>
      <c r="I26" s="91">
        <v>26186</v>
      </c>
      <c r="J26" s="85" t="s">
        <v>54</v>
      </c>
      <c r="K26" s="85"/>
      <c r="L26" s="85"/>
      <c r="M26" s="98"/>
      <c r="N26" s="22" t="s">
        <v>65</v>
      </c>
      <c r="O26" s="73">
        <v>-0.061484290357529794</v>
      </c>
    </row>
    <row r="27" spans="1:15" s="22" customFormat="1" ht="24.75" customHeight="1">
      <c r="A27" s="198" t="s">
        <v>43</v>
      </c>
      <c r="B27" s="200"/>
      <c r="C27" s="89">
        <v>55026</v>
      </c>
      <c r="D27" s="100">
        <v>0</v>
      </c>
      <c r="E27" s="100">
        <v>55026</v>
      </c>
      <c r="F27" s="100">
        <v>20111</v>
      </c>
      <c r="G27" s="100">
        <v>34915</v>
      </c>
      <c r="H27" s="107" t="s">
        <v>142</v>
      </c>
      <c r="I27" s="91">
        <v>66986</v>
      </c>
      <c r="J27" s="85" t="s">
        <v>48</v>
      </c>
      <c r="K27" s="85"/>
      <c r="L27" s="85"/>
      <c r="M27" s="98"/>
      <c r="N27" s="22" t="s">
        <v>65</v>
      </c>
      <c r="O27" s="73">
        <v>-0.1074087890770723</v>
      </c>
    </row>
    <row r="28" spans="1:15" s="22" customFormat="1" ht="24.75" customHeight="1">
      <c r="A28" s="198" t="s">
        <v>44</v>
      </c>
      <c r="B28" s="199"/>
      <c r="C28" s="89">
        <v>4870</v>
      </c>
      <c r="D28" s="100">
        <v>0</v>
      </c>
      <c r="E28" s="100">
        <v>4870</v>
      </c>
      <c r="F28" s="100">
        <v>2262</v>
      </c>
      <c r="G28" s="100">
        <v>2608</v>
      </c>
      <c r="H28" s="107" t="s">
        <v>142</v>
      </c>
      <c r="I28" s="91">
        <v>6316</v>
      </c>
      <c r="J28" s="85" t="s">
        <v>48</v>
      </c>
      <c r="K28" s="85"/>
      <c r="L28" s="85"/>
      <c r="M28" s="98"/>
      <c r="N28" s="22" t="s">
        <v>65</v>
      </c>
      <c r="O28" s="73">
        <v>-0.13583527067419462</v>
      </c>
    </row>
    <row r="29" spans="1:15" s="22" customFormat="1" ht="24.75" customHeight="1">
      <c r="A29" s="198" t="s">
        <v>45</v>
      </c>
      <c r="B29" s="199"/>
      <c r="C29" s="89">
        <v>62886</v>
      </c>
      <c r="D29" s="100">
        <v>0</v>
      </c>
      <c r="E29" s="100">
        <v>62886</v>
      </c>
      <c r="F29" s="100">
        <v>22984</v>
      </c>
      <c r="G29" s="100">
        <v>39902</v>
      </c>
      <c r="H29" s="107" t="s">
        <v>142</v>
      </c>
      <c r="I29" s="91">
        <v>75133</v>
      </c>
      <c r="J29" s="85" t="s">
        <v>48</v>
      </c>
      <c r="K29" s="85"/>
      <c r="L29" s="85"/>
      <c r="M29" s="98"/>
      <c r="N29" s="22" t="s">
        <v>65</v>
      </c>
      <c r="O29" s="73">
        <v>-0.10898292116763711</v>
      </c>
    </row>
    <row r="30" spans="1:15" s="22" customFormat="1" ht="24.75" customHeight="1">
      <c r="A30" s="198" t="s">
        <v>46</v>
      </c>
      <c r="B30" s="199"/>
      <c r="C30" s="89">
        <v>149464</v>
      </c>
      <c r="D30" s="100">
        <v>121818</v>
      </c>
      <c r="E30" s="100">
        <v>27646</v>
      </c>
      <c r="F30" s="100">
        <v>58649</v>
      </c>
      <c r="G30" s="100">
        <v>90815</v>
      </c>
      <c r="H30" s="90">
        <v>4662960</v>
      </c>
      <c r="I30" s="91">
        <v>169775</v>
      </c>
      <c r="J30" s="85" t="s">
        <v>51</v>
      </c>
      <c r="K30" s="85"/>
      <c r="L30" s="85"/>
      <c r="M30" s="98"/>
      <c r="N30" s="22" t="s">
        <v>65</v>
      </c>
      <c r="O30" s="73">
        <v>-0.04394867114353584</v>
      </c>
    </row>
    <row r="31" spans="1:12" ht="24.75" customHeight="1">
      <c r="A31" s="3" t="s">
        <v>140</v>
      </c>
      <c r="B31" s="10"/>
      <c r="C31" s="10"/>
      <c r="D31" s="10"/>
      <c r="E31" s="10"/>
      <c r="F31" s="10"/>
      <c r="G31" s="10"/>
      <c r="H31" s="10"/>
      <c r="I31" s="10"/>
      <c r="J31" s="10"/>
      <c r="K31" s="10"/>
      <c r="L31" s="11"/>
    </row>
    <row r="32" spans="1:12" ht="24.75" customHeight="1">
      <c r="A32" s="3" t="s">
        <v>141</v>
      </c>
      <c r="B32" s="10"/>
      <c r="C32" s="10"/>
      <c r="D32" s="10"/>
      <c r="E32" s="10"/>
      <c r="F32" s="10"/>
      <c r="G32" s="10"/>
      <c r="H32" s="10"/>
      <c r="I32" s="10"/>
      <c r="J32" s="10"/>
      <c r="K32" s="10"/>
      <c r="L32" s="12" t="s">
        <v>139</v>
      </c>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5" s="6" customFormat="1" ht="19.5">
      <c r="A35" s="1" t="s">
        <v>7</v>
      </c>
      <c r="B35" s="1"/>
      <c r="C35" s="1"/>
      <c r="D35" s="2" t="s">
        <v>3</v>
      </c>
      <c r="E35" s="1"/>
      <c r="F35" s="2"/>
      <c r="G35" s="1" t="s">
        <v>123</v>
      </c>
      <c r="J35" s="9" t="s">
        <v>124</v>
      </c>
      <c r="L35" s="1"/>
      <c r="M35"/>
      <c r="N35"/>
      <c r="O35" s="8"/>
    </row>
    <row r="36" spans="1:15" s="6" customFormat="1" ht="19.5">
      <c r="A36" s="1"/>
      <c r="B36" s="1"/>
      <c r="C36" s="1"/>
      <c r="D36" s="108"/>
      <c r="E36" s="109"/>
      <c r="F36" s="108"/>
      <c r="G36" s="109"/>
      <c r="H36" s="110"/>
      <c r="I36" s="110"/>
      <c r="J36" s="1"/>
      <c r="K36" s="9"/>
      <c r="L36" s="1"/>
      <c r="M36"/>
      <c r="N36"/>
      <c r="O36" s="8"/>
    </row>
    <row r="37" spans="2:15" s="6" customFormat="1" ht="19.5">
      <c r="B37" s="1"/>
      <c r="C37" s="1"/>
      <c r="D37" s="2" t="s">
        <v>3</v>
      </c>
      <c r="E37" s="1"/>
      <c r="G37" s="1" t="s">
        <v>6</v>
      </c>
      <c r="H37" s="1"/>
      <c r="J37" s="1"/>
      <c r="K37" s="1"/>
      <c r="L37" s="1"/>
      <c r="M37"/>
      <c r="N37"/>
      <c r="O37" s="8"/>
    </row>
    <row r="38" spans="1:12" ht="19.5">
      <c r="A38" s="1"/>
      <c r="B38" s="1"/>
      <c r="C38" s="1"/>
      <c r="E38" s="10"/>
      <c r="G38" s="10"/>
      <c r="H38" s="33"/>
      <c r="I38" s="1"/>
      <c r="J38" s="1"/>
      <c r="K38" s="1"/>
      <c r="L38" s="1"/>
    </row>
  </sheetData>
  <sheetProtection/>
  <mergeCells count="32">
    <mergeCell ref="A13:B13"/>
    <mergeCell ref="A8:B8"/>
    <mergeCell ref="A25:B25"/>
    <mergeCell ref="A26:B26"/>
    <mergeCell ref="A21:B21"/>
    <mergeCell ref="A22:B22"/>
    <mergeCell ref="A9:B9"/>
    <mergeCell ref="A10:B10"/>
    <mergeCell ref="A11:B11"/>
    <mergeCell ref="A12:B12"/>
    <mergeCell ref="D2:J2"/>
    <mergeCell ref="A3:L3"/>
    <mergeCell ref="J8:L8"/>
    <mergeCell ref="I6:I7"/>
    <mergeCell ref="E5:I5"/>
    <mergeCell ref="C6:G6"/>
    <mergeCell ref="A6:B7"/>
    <mergeCell ref="H6:H7"/>
    <mergeCell ref="J6:L7"/>
    <mergeCell ref="A29:B29"/>
    <mergeCell ref="A30:B30"/>
    <mergeCell ref="A14:B14"/>
    <mergeCell ref="A15:B15"/>
    <mergeCell ref="A27:B27"/>
    <mergeCell ref="A20:B20"/>
    <mergeCell ref="A23:B23"/>
    <mergeCell ref="A24:B24"/>
    <mergeCell ref="A16:B16"/>
    <mergeCell ref="A17:B17"/>
    <mergeCell ref="A18:B18"/>
    <mergeCell ref="A19:B19"/>
    <mergeCell ref="A28:B28"/>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38"/>
  <sheetViews>
    <sheetView showGridLines="0" zoomScaleSheetLayoutView="100" workbookViewId="0" topLeftCell="A19">
      <selection activeCell="A1" sqref="A1:N38"/>
    </sheetView>
  </sheetViews>
  <sheetFormatPr defaultColWidth="9.00390625" defaultRowHeight="16.5"/>
  <cols>
    <col min="1" max="1" width="10.625" style="0" customWidth="1"/>
    <col min="3" max="3" width="16.50390625" style="0" customWidth="1"/>
    <col min="4" max="7" width="14.625" style="0" customWidth="1"/>
    <col min="8" max="8" width="18.625" style="34" customWidth="1"/>
    <col min="9" max="9" width="15.125" style="0" customWidth="1"/>
    <col min="10" max="10" width="11.625" style="0" customWidth="1"/>
    <col min="11" max="11" width="13.375" style="0" customWidth="1"/>
    <col min="12" max="12" width="23.125" style="0" customWidth="1"/>
  </cols>
  <sheetData>
    <row r="1" spans="1:12" s="6" customFormat="1" ht="16.5">
      <c r="A1" s="63" t="s">
        <v>0</v>
      </c>
      <c r="B1" s="1"/>
      <c r="C1" s="1"/>
      <c r="D1" s="1"/>
      <c r="E1" s="1"/>
      <c r="F1" s="1"/>
      <c r="G1" s="1"/>
      <c r="H1" s="33"/>
      <c r="I1" s="1"/>
      <c r="J1" s="1"/>
      <c r="K1" s="64" t="s">
        <v>1</v>
      </c>
      <c r="L1" s="64" t="s">
        <v>8</v>
      </c>
    </row>
    <row r="2" spans="1:12" s="6" customFormat="1" ht="16.5">
      <c r="A2" s="63" t="s">
        <v>9</v>
      </c>
      <c r="B2" s="65" t="s">
        <v>10</v>
      </c>
      <c r="C2" s="65"/>
      <c r="D2" s="180" t="s">
        <v>146</v>
      </c>
      <c r="E2" s="180"/>
      <c r="F2" s="180"/>
      <c r="G2" s="180"/>
      <c r="H2" s="180"/>
      <c r="I2" s="180"/>
      <c r="J2" s="181"/>
      <c r="K2" s="64" t="s">
        <v>2</v>
      </c>
      <c r="L2" s="66" t="s">
        <v>62</v>
      </c>
    </row>
    <row r="3" spans="1:12" ht="24" customHeight="1">
      <c r="A3" s="182" t="s">
        <v>24</v>
      </c>
      <c r="B3" s="183"/>
      <c r="C3" s="183"/>
      <c r="D3" s="183"/>
      <c r="E3" s="183"/>
      <c r="F3" s="183"/>
      <c r="G3" s="183"/>
      <c r="H3" s="183"/>
      <c r="I3" s="183"/>
      <c r="J3" s="183"/>
      <c r="K3" s="183"/>
      <c r="L3" s="183"/>
    </row>
    <row r="4" spans="1:11" ht="16.5">
      <c r="A4" s="1"/>
      <c r="B4" s="1"/>
      <c r="C4" s="1"/>
      <c r="D4" s="1"/>
      <c r="E4" s="1"/>
      <c r="F4" s="1"/>
      <c r="G4" s="1"/>
      <c r="H4" s="33"/>
      <c r="I4" s="1"/>
      <c r="J4" s="1"/>
      <c r="K4" s="1"/>
    </row>
    <row r="5" spans="2:12" ht="19.5">
      <c r="B5" s="8"/>
      <c r="C5" s="8"/>
      <c r="D5" s="8"/>
      <c r="E5" s="185" t="s">
        <v>144</v>
      </c>
      <c r="F5" s="185"/>
      <c r="G5" s="185"/>
      <c r="H5" s="185"/>
      <c r="I5" s="185"/>
      <c r="J5" s="8"/>
      <c r="K5" s="8"/>
      <c r="L5" s="9" t="s">
        <v>12</v>
      </c>
    </row>
    <row r="6" spans="1:12" s="6" customFormat="1" ht="24.75" customHeight="1">
      <c r="A6" s="187" t="s">
        <v>13</v>
      </c>
      <c r="B6" s="188"/>
      <c r="C6" s="186" t="s">
        <v>14</v>
      </c>
      <c r="D6" s="186"/>
      <c r="E6" s="186"/>
      <c r="F6" s="186"/>
      <c r="G6" s="186"/>
      <c r="H6" s="190" t="s">
        <v>135</v>
      </c>
      <c r="I6" s="184" t="s">
        <v>19</v>
      </c>
      <c r="J6" s="192" t="s">
        <v>136</v>
      </c>
      <c r="K6" s="187"/>
      <c r="L6" s="187"/>
    </row>
    <row r="7" spans="1:12" s="15" customFormat="1" ht="51">
      <c r="A7" s="185"/>
      <c r="B7" s="189"/>
      <c r="C7" s="67" t="s">
        <v>21</v>
      </c>
      <c r="D7" s="67" t="s">
        <v>133</v>
      </c>
      <c r="E7" s="67" t="s">
        <v>134</v>
      </c>
      <c r="F7" s="68" t="s">
        <v>25</v>
      </c>
      <c r="G7" s="68" t="s">
        <v>20</v>
      </c>
      <c r="H7" s="191"/>
      <c r="I7" s="184"/>
      <c r="J7" s="193"/>
      <c r="K7" s="185"/>
      <c r="L7" s="185"/>
    </row>
    <row r="8" spans="1:15" ht="24.75" customHeight="1">
      <c r="A8" s="176" t="s">
        <v>17</v>
      </c>
      <c r="B8" s="177"/>
      <c r="C8" s="111">
        <v>1418528</v>
      </c>
      <c r="D8" s="111">
        <v>114191</v>
      </c>
      <c r="E8" s="111">
        <v>1304337</v>
      </c>
      <c r="F8" s="111">
        <v>825016</v>
      </c>
      <c r="G8" s="111">
        <v>593512</v>
      </c>
      <c r="H8" s="112">
        <v>6593697</v>
      </c>
      <c r="I8" s="113">
        <v>1716988</v>
      </c>
      <c r="J8" s="180"/>
      <c r="K8" s="180"/>
      <c r="L8" s="180"/>
      <c r="M8" s="72"/>
      <c r="N8" t="s">
        <v>65</v>
      </c>
      <c r="O8" s="73">
        <v>-0.026556970548682342</v>
      </c>
    </row>
    <row r="9" spans="1:15" s="17" customFormat="1" ht="24.75" customHeight="1">
      <c r="A9" s="204" t="s">
        <v>26</v>
      </c>
      <c r="B9" s="206"/>
      <c r="C9" s="114">
        <v>1882</v>
      </c>
      <c r="D9" s="114">
        <v>1823</v>
      </c>
      <c r="E9" s="114">
        <v>59</v>
      </c>
      <c r="F9" s="114">
        <v>1048</v>
      </c>
      <c r="G9" s="114">
        <v>834</v>
      </c>
      <c r="H9" s="115">
        <v>133830</v>
      </c>
      <c r="I9" s="116">
        <v>3839</v>
      </c>
      <c r="J9" s="96" t="s">
        <v>47</v>
      </c>
      <c r="K9" s="96"/>
      <c r="L9" s="96"/>
      <c r="M9" s="96"/>
      <c r="N9" s="57" t="s">
        <v>65</v>
      </c>
      <c r="O9" s="73">
        <v>-0.5202564102564102</v>
      </c>
    </row>
    <row r="10" spans="1:15" s="22" customFormat="1" ht="24.75" customHeight="1">
      <c r="A10" s="204" t="s">
        <v>27</v>
      </c>
      <c r="B10" s="205"/>
      <c r="C10" s="114">
        <v>18483</v>
      </c>
      <c r="D10" s="114">
        <v>14648</v>
      </c>
      <c r="E10" s="114">
        <v>3835</v>
      </c>
      <c r="F10" s="114">
        <v>11673</v>
      </c>
      <c r="G10" s="114">
        <v>6810</v>
      </c>
      <c r="H10" s="115">
        <v>364350</v>
      </c>
      <c r="I10" s="116">
        <v>37306</v>
      </c>
      <c r="J10" s="96" t="s">
        <v>47</v>
      </c>
      <c r="K10" s="96"/>
      <c r="L10" s="96"/>
      <c r="M10" s="96"/>
      <c r="N10" s="57" t="s">
        <v>65</v>
      </c>
      <c r="O10" s="73">
        <v>0.06095199076315692</v>
      </c>
    </row>
    <row r="11" spans="1:15" s="17" customFormat="1" ht="24.75" customHeight="1">
      <c r="A11" s="204" t="s">
        <v>28</v>
      </c>
      <c r="B11" s="205"/>
      <c r="C11" s="114">
        <v>36952</v>
      </c>
      <c r="D11" s="117" t="s">
        <v>142</v>
      </c>
      <c r="E11" s="114">
        <v>36952</v>
      </c>
      <c r="F11" s="114">
        <v>22475</v>
      </c>
      <c r="G11" s="114">
        <v>14477</v>
      </c>
      <c r="H11" s="118" t="s">
        <v>142</v>
      </c>
      <c r="I11" s="116">
        <v>25817</v>
      </c>
      <c r="J11" s="92" t="s">
        <v>48</v>
      </c>
      <c r="K11" s="96"/>
      <c r="L11" s="96"/>
      <c r="M11" s="96"/>
      <c r="N11" s="57" t="e">
        <v>#VALUE!</v>
      </c>
      <c r="O11" s="73">
        <v>1.619407992842231</v>
      </c>
    </row>
    <row r="12" spans="1:15" s="17" customFormat="1" ht="24.75" customHeight="1">
      <c r="A12" s="204" t="s">
        <v>29</v>
      </c>
      <c r="B12" s="205"/>
      <c r="C12" s="114">
        <v>4755</v>
      </c>
      <c r="D12" s="117" t="s">
        <v>142</v>
      </c>
      <c r="E12" s="114">
        <v>4755</v>
      </c>
      <c r="F12" s="114">
        <v>2676</v>
      </c>
      <c r="G12" s="114">
        <v>2079</v>
      </c>
      <c r="H12" s="118" t="s">
        <v>142</v>
      </c>
      <c r="I12" s="116">
        <v>11945</v>
      </c>
      <c r="J12" s="92" t="s">
        <v>49</v>
      </c>
      <c r="K12" s="96"/>
      <c r="L12" s="96"/>
      <c r="M12" s="96"/>
      <c r="N12" s="57" t="e">
        <v>#VALUE!</v>
      </c>
      <c r="O12" s="73">
        <v>0.5690220463538722</v>
      </c>
    </row>
    <row r="13" spans="1:15" s="22" customFormat="1" ht="24.75" customHeight="1">
      <c r="A13" s="202" t="s">
        <v>30</v>
      </c>
      <c r="B13" s="203"/>
      <c r="C13" s="111">
        <v>12740</v>
      </c>
      <c r="D13" s="119">
        <v>6017</v>
      </c>
      <c r="E13" s="120">
        <v>6723</v>
      </c>
      <c r="F13" s="119">
        <v>3223</v>
      </c>
      <c r="G13" s="119">
        <v>9517</v>
      </c>
      <c r="H13" s="121">
        <v>227318</v>
      </c>
      <c r="I13" s="113">
        <v>31757</v>
      </c>
      <c r="J13" s="102" t="s">
        <v>51</v>
      </c>
      <c r="K13" s="102"/>
      <c r="L13" s="102"/>
      <c r="M13" s="102"/>
      <c r="N13" s="22" t="s">
        <v>65</v>
      </c>
      <c r="O13" s="73">
        <v>-0.14882685391334133</v>
      </c>
    </row>
    <row r="14" spans="1:15" s="22" customFormat="1" ht="24.75" customHeight="1">
      <c r="A14" s="198" t="s">
        <v>31</v>
      </c>
      <c r="B14" s="207"/>
      <c r="C14" s="111">
        <v>9109</v>
      </c>
      <c r="D14" s="119">
        <v>8236</v>
      </c>
      <c r="E14" s="120">
        <v>873</v>
      </c>
      <c r="F14" s="119">
        <v>4472</v>
      </c>
      <c r="G14" s="119">
        <v>4637</v>
      </c>
      <c r="H14" s="121">
        <v>965050</v>
      </c>
      <c r="I14" s="113">
        <v>15716</v>
      </c>
      <c r="J14" s="98" t="s">
        <v>47</v>
      </c>
      <c r="K14" s="102"/>
      <c r="L14" s="102"/>
      <c r="M14" s="102"/>
      <c r="N14" s="22" t="s">
        <v>65</v>
      </c>
      <c r="O14" s="73">
        <v>-0.03803170752837217</v>
      </c>
    </row>
    <row r="15" spans="1:15" s="22" customFormat="1" ht="24.75" customHeight="1">
      <c r="A15" s="198" t="s">
        <v>32</v>
      </c>
      <c r="B15" s="199"/>
      <c r="C15" s="111">
        <v>7506</v>
      </c>
      <c r="D15" s="119">
        <v>7239</v>
      </c>
      <c r="E15" s="120">
        <v>267</v>
      </c>
      <c r="F15" s="119">
        <v>5316</v>
      </c>
      <c r="G15" s="119">
        <v>2190</v>
      </c>
      <c r="H15" s="121">
        <v>493366</v>
      </c>
      <c r="I15" s="113">
        <v>20732</v>
      </c>
      <c r="J15" s="98" t="s">
        <v>47</v>
      </c>
      <c r="K15" s="102"/>
      <c r="L15" s="102"/>
      <c r="M15" s="102"/>
      <c r="N15" s="22" t="s">
        <v>65</v>
      </c>
      <c r="O15" s="73">
        <v>-0.3778557294477424</v>
      </c>
    </row>
    <row r="16" spans="1:15" s="22" customFormat="1" ht="24.75" customHeight="1">
      <c r="A16" s="198" t="s">
        <v>33</v>
      </c>
      <c r="B16" s="199"/>
      <c r="C16" s="111">
        <v>44253</v>
      </c>
      <c r="D16" s="122" t="s">
        <v>142</v>
      </c>
      <c r="E16" s="111">
        <v>44253</v>
      </c>
      <c r="F16" s="120">
        <v>28070</v>
      </c>
      <c r="G16" s="120">
        <v>16183</v>
      </c>
      <c r="H16" s="123" t="s">
        <v>142</v>
      </c>
      <c r="I16" s="113">
        <v>38440</v>
      </c>
      <c r="J16" s="124" t="s">
        <v>50</v>
      </c>
      <c r="K16" s="98"/>
      <c r="L16" s="98"/>
      <c r="M16" s="98"/>
      <c r="N16" s="22" t="e">
        <v>#VALUE!</v>
      </c>
      <c r="O16" s="73">
        <v>-0.14570358802611527</v>
      </c>
    </row>
    <row r="17" spans="1:15" s="22" customFormat="1" ht="24.75" customHeight="1">
      <c r="A17" s="198" t="s">
        <v>34</v>
      </c>
      <c r="B17" s="199"/>
      <c r="C17" s="111">
        <v>16252</v>
      </c>
      <c r="D17" s="125">
        <v>7239</v>
      </c>
      <c r="E17" s="125">
        <v>9013</v>
      </c>
      <c r="F17" s="125">
        <v>10479</v>
      </c>
      <c r="G17" s="125">
        <v>5773</v>
      </c>
      <c r="H17" s="121">
        <v>356848</v>
      </c>
      <c r="I17" s="113">
        <v>30265</v>
      </c>
      <c r="J17" s="98" t="s">
        <v>47</v>
      </c>
      <c r="K17" s="98"/>
      <c r="L17" s="98"/>
      <c r="M17" s="98"/>
      <c r="N17" s="22" t="s">
        <v>65</v>
      </c>
      <c r="O17" s="73">
        <v>-0.19470267671101138</v>
      </c>
    </row>
    <row r="18" spans="1:15" s="22" customFormat="1" ht="24.75" customHeight="1">
      <c r="A18" s="198" t="s">
        <v>35</v>
      </c>
      <c r="B18" s="199"/>
      <c r="C18" s="111">
        <v>1706</v>
      </c>
      <c r="D18" s="125">
        <v>1292</v>
      </c>
      <c r="E18" s="125">
        <v>414</v>
      </c>
      <c r="F18" s="125">
        <v>1210</v>
      </c>
      <c r="G18" s="125">
        <v>496</v>
      </c>
      <c r="H18" s="121">
        <v>358100</v>
      </c>
      <c r="I18" s="113">
        <v>5369</v>
      </c>
      <c r="J18" s="98" t="s">
        <v>47</v>
      </c>
      <c r="K18" s="98"/>
      <c r="L18" s="98"/>
      <c r="M18" s="98"/>
      <c r="N18" s="22" t="s">
        <v>65</v>
      </c>
      <c r="O18" s="73">
        <v>-0.06565776930409914</v>
      </c>
    </row>
    <row r="19" spans="1:15" s="22" customFormat="1" ht="24.75" customHeight="1">
      <c r="A19" s="198" t="s">
        <v>36</v>
      </c>
      <c r="B19" s="199"/>
      <c r="C19" s="111">
        <v>10591</v>
      </c>
      <c r="D19" s="119">
        <v>5280</v>
      </c>
      <c r="E19" s="119">
        <v>5311</v>
      </c>
      <c r="F19" s="119">
        <v>9201</v>
      </c>
      <c r="G19" s="119">
        <v>1390</v>
      </c>
      <c r="H19" s="121">
        <v>696610</v>
      </c>
      <c r="I19" s="113">
        <v>22213</v>
      </c>
      <c r="J19" s="98" t="s">
        <v>47</v>
      </c>
      <c r="K19" s="98"/>
      <c r="L19" s="98"/>
      <c r="M19" s="98"/>
      <c r="N19" s="22" t="s">
        <v>65</v>
      </c>
      <c r="O19" s="73">
        <v>-0.463584560799914</v>
      </c>
    </row>
    <row r="20" spans="1:15" s="22" customFormat="1" ht="24.75" customHeight="1">
      <c r="A20" s="198" t="s">
        <v>37</v>
      </c>
      <c r="B20" s="199"/>
      <c r="C20" s="111">
        <v>1774</v>
      </c>
      <c r="D20" s="126" t="s">
        <v>142</v>
      </c>
      <c r="E20" s="119">
        <v>1774</v>
      </c>
      <c r="F20" s="119">
        <v>1247</v>
      </c>
      <c r="G20" s="119">
        <v>527</v>
      </c>
      <c r="H20" s="123" t="s">
        <v>142</v>
      </c>
      <c r="I20" s="113">
        <v>6296</v>
      </c>
      <c r="J20" s="98" t="s">
        <v>47</v>
      </c>
      <c r="K20" s="98"/>
      <c r="L20" s="98"/>
      <c r="M20" s="98"/>
      <c r="N20" s="22" t="e">
        <v>#VALUE!</v>
      </c>
      <c r="O20" s="73">
        <v>-0.33376394597768644</v>
      </c>
    </row>
    <row r="21" spans="1:15" s="22" customFormat="1" ht="24.75" customHeight="1">
      <c r="A21" s="198" t="s">
        <v>38</v>
      </c>
      <c r="B21" s="200"/>
      <c r="C21" s="111">
        <v>2033</v>
      </c>
      <c r="D21" s="119">
        <v>1993</v>
      </c>
      <c r="E21" s="119">
        <v>40</v>
      </c>
      <c r="F21" s="119">
        <v>1597</v>
      </c>
      <c r="G21" s="119">
        <v>436</v>
      </c>
      <c r="H21" s="121">
        <v>784050</v>
      </c>
      <c r="I21" s="113">
        <v>8044</v>
      </c>
      <c r="J21" s="98" t="s">
        <v>51</v>
      </c>
      <c r="K21" s="98"/>
      <c r="L21" s="98"/>
      <c r="M21" s="98"/>
      <c r="N21" s="22" t="s">
        <v>65</v>
      </c>
      <c r="O21" s="73">
        <v>-0.3444209253099486</v>
      </c>
    </row>
    <row r="22" spans="1:15" s="22" customFormat="1" ht="24.75" customHeight="1">
      <c r="A22" s="198" t="s">
        <v>39</v>
      </c>
      <c r="B22" s="200"/>
      <c r="C22" s="111">
        <v>800900</v>
      </c>
      <c r="D22" s="126" t="s">
        <v>142</v>
      </c>
      <c r="E22" s="119">
        <v>800900</v>
      </c>
      <c r="F22" s="119">
        <v>480540</v>
      </c>
      <c r="G22" s="119">
        <v>320360</v>
      </c>
      <c r="H22" s="123" t="s">
        <v>142</v>
      </c>
      <c r="I22" s="113">
        <v>820200</v>
      </c>
      <c r="J22" s="98" t="s">
        <v>52</v>
      </c>
      <c r="K22" s="98"/>
      <c r="L22" s="98"/>
      <c r="M22" s="98"/>
      <c r="N22" s="22" t="e">
        <v>#VALUE!</v>
      </c>
      <c r="O22" s="73">
        <v>0.012249443207126948</v>
      </c>
    </row>
    <row r="23" spans="1:15" s="22" customFormat="1" ht="24.75" customHeight="1">
      <c r="A23" s="198" t="s">
        <v>40</v>
      </c>
      <c r="B23" s="199"/>
      <c r="C23" s="111">
        <v>295215</v>
      </c>
      <c r="D23" s="126" t="s">
        <v>142</v>
      </c>
      <c r="E23" s="119">
        <v>295215</v>
      </c>
      <c r="F23" s="119">
        <v>177129</v>
      </c>
      <c r="G23" s="119">
        <v>118086</v>
      </c>
      <c r="H23" s="123" t="s">
        <v>142</v>
      </c>
      <c r="I23" s="113">
        <v>313120</v>
      </c>
      <c r="J23" s="98" t="s">
        <v>53</v>
      </c>
      <c r="K23" s="98"/>
      <c r="L23" s="98"/>
      <c r="M23" s="98"/>
      <c r="N23" s="22" t="e">
        <v>#VALUE!</v>
      </c>
      <c r="O23" s="73">
        <v>-0.05000196940243696</v>
      </c>
    </row>
    <row r="24" spans="1:15" s="22" customFormat="1" ht="24.75" customHeight="1">
      <c r="A24" s="198" t="s">
        <v>41</v>
      </c>
      <c r="B24" s="199"/>
      <c r="C24" s="111">
        <v>12948</v>
      </c>
      <c r="D24" s="122" t="s">
        <v>142</v>
      </c>
      <c r="E24" s="120">
        <v>12948</v>
      </c>
      <c r="F24" s="120">
        <v>3656</v>
      </c>
      <c r="G24" s="120">
        <v>9292</v>
      </c>
      <c r="H24" s="123" t="s">
        <v>142</v>
      </c>
      <c r="I24" s="113">
        <v>19155</v>
      </c>
      <c r="J24" s="98" t="s">
        <v>48</v>
      </c>
      <c r="K24" s="98"/>
      <c r="L24" s="98"/>
      <c r="M24" s="98"/>
      <c r="N24" s="22" t="e">
        <v>#VALUE!</v>
      </c>
      <c r="O24" s="73">
        <v>0.03433139266241567</v>
      </c>
    </row>
    <row r="25" spans="1:15" s="22" customFormat="1" ht="24.75" customHeight="1">
      <c r="A25" s="198" t="s">
        <v>55</v>
      </c>
      <c r="B25" s="200"/>
      <c r="C25" s="111">
        <v>33361</v>
      </c>
      <c r="D25" s="120">
        <v>22244</v>
      </c>
      <c r="E25" s="120">
        <v>11117</v>
      </c>
      <c r="F25" s="120">
        <v>13796</v>
      </c>
      <c r="G25" s="120">
        <v>19565</v>
      </c>
      <c r="H25" s="127">
        <v>731310</v>
      </c>
      <c r="I25" s="113">
        <v>66526</v>
      </c>
      <c r="J25" s="98" t="s">
        <v>51</v>
      </c>
      <c r="K25" s="98"/>
      <c r="L25" s="98"/>
      <c r="M25" s="98"/>
      <c r="N25" s="22" t="s">
        <v>65</v>
      </c>
      <c r="O25" s="73">
        <v>-0.11946492957593055</v>
      </c>
    </row>
    <row r="26" spans="1:15" s="22" customFormat="1" ht="24.75" customHeight="1">
      <c r="A26" s="198" t="s">
        <v>42</v>
      </c>
      <c r="B26" s="200"/>
      <c r="C26" s="111">
        <v>7280</v>
      </c>
      <c r="D26" s="120">
        <v>4903</v>
      </c>
      <c r="E26" s="120">
        <v>2377</v>
      </c>
      <c r="F26" s="120">
        <v>3034</v>
      </c>
      <c r="G26" s="120">
        <v>4246</v>
      </c>
      <c r="H26" s="121">
        <v>121560</v>
      </c>
      <c r="I26" s="113">
        <v>15488</v>
      </c>
      <c r="J26" s="98" t="s">
        <v>54</v>
      </c>
      <c r="K26" s="98"/>
      <c r="L26" s="98"/>
      <c r="M26" s="98"/>
      <c r="N26" s="22" t="s">
        <v>65</v>
      </c>
      <c r="O26" s="73">
        <v>-0.061484290357529794</v>
      </c>
    </row>
    <row r="27" spans="1:15" s="22" customFormat="1" ht="24.75" customHeight="1">
      <c r="A27" s="198" t="s">
        <v>43</v>
      </c>
      <c r="B27" s="200"/>
      <c r="C27" s="111">
        <v>23353</v>
      </c>
      <c r="D27" s="122" t="s">
        <v>142</v>
      </c>
      <c r="E27" s="120">
        <v>23353</v>
      </c>
      <c r="F27" s="120">
        <v>9657</v>
      </c>
      <c r="G27" s="120">
        <v>13696</v>
      </c>
      <c r="H27" s="128" t="s">
        <v>142</v>
      </c>
      <c r="I27" s="113">
        <v>47233</v>
      </c>
      <c r="J27" s="98" t="s">
        <v>48</v>
      </c>
      <c r="K27" s="98"/>
      <c r="L27" s="98"/>
      <c r="M27" s="98"/>
      <c r="N27" s="22" t="e">
        <v>#VALUE!</v>
      </c>
      <c r="O27" s="73">
        <v>-0.1074087890770723</v>
      </c>
    </row>
    <row r="28" spans="1:15" s="22" customFormat="1" ht="24.75" customHeight="1">
      <c r="A28" s="198" t="s">
        <v>44</v>
      </c>
      <c r="B28" s="199"/>
      <c r="C28" s="111">
        <v>4041</v>
      </c>
      <c r="D28" s="122" t="s">
        <v>142</v>
      </c>
      <c r="E28" s="120">
        <v>4041</v>
      </c>
      <c r="F28" s="120">
        <v>1942</v>
      </c>
      <c r="G28" s="120">
        <v>2099</v>
      </c>
      <c r="H28" s="128" t="s">
        <v>142</v>
      </c>
      <c r="I28" s="113">
        <v>5736</v>
      </c>
      <c r="J28" s="98" t="s">
        <v>48</v>
      </c>
      <c r="K28" s="98"/>
      <c r="L28" s="98"/>
      <c r="M28" s="98"/>
      <c r="N28" s="22" t="e">
        <v>#VALUE!</v>
      </c>
      <c r="O28" s="73">
        <v>-0.13583527067419462</v>
      </c>
    </row>
    <row r="29" spans="1:15" s="22" customFormat="1" ht="24.75" customHeight="1">
      <c r="A29" s="198" t="s">
        <v>45</v>
      </c>
      <c r="B29" s="199"/>
      <c r="C29" s="111">
        <v>26689</v>
      </c>
      <c r="D29" s="122" t="s">
        <v>142</v>
      </c>
      <c r="E29" s="120">
        <v>26689</v>
      </c>
      <c r="F29" s="120">
        <v>11037</v>
      </c>
      <c r="G29" s="120">
        <v>15652</v>
      </c>
      <c r="H29" s="128" t="s">
        <v>142</v>
      </c>
      <c r="I29" s="113">
        <v>54551</v>
      </c>
      <c r="J29" s="98" t="s">
        <v>48</v>
      </c>
      <c r="K29" s="98"/>
      <c r="L29" s="98"/>
      <c r="M29" s="98"/>
      <c r="N29" s="22" t="e">
        <v>#VALUE!</v>
      </c>
      <c r="O29" s="73">
        <v>-0.10898292116763711</v>
      </c>
    </row>
    <row r="30" spans="1:15" s="22" customFormat="1" ht="24.75" customHeight="1">
      <c r="A30" s="198" t="s">
        <v>46</v>
      </c>
      <c r="B30" s="199"/>
      <c r="C30" s="111">
        <v>46705</v>
      </c>
      <c r="D30" s="120">
        <v>33277</v>
      </c>
      <c r="E30" s="120">
        <v>13428</v>
      </c>
      <c r="F30" s="120">
        <v>21538</v>
      </c>
      <c r="G30" s="120">
        <v>25167</v>
      </c>
      <c r="H30" s="112">
        <v>1361305</v>
      </c>
      <c r="I30" s="113">
        <v>117240</v>
      </c>
      <c r="J30" s="98" t="s">
        <v>51</v>
      </c>
      <c r="K30" s="98"/>
      <c r="L30" s="98"/>
      <c r="M30" s="98"/>
      <c r="N30" s="22" t="s">
        <v>65</v>
      </c>
      <c r="O30" s="73">
        <v>-0.04394867114353584</v>
      </c>
    </row>
    <row r="31" spans="1:12" ht="24.75" customHeight="1">
      <c r="A31" s="3" t="s">
        <v>140</v>
      </c>
      <c r="B31" s="10"/>
      <c r="C31" s="10"/>
      <c r="D31" s="10"/>
      <c r="E31" s="10"/>
      <c r="F31" s="10"/>
      <c r="G31" s="10"/>
      <c r="H31" s="10"/>
      <c r="I31" s="10"/>
      <c r="J31" s="10"/>
      <c r="K31" s="10"/>
      <c r="L31" s="11"/>
    </row>
    <row r="32" spans="1:12" ht="24.75" customHeight="1">
      <c r="A32" s="3" t="s">
        <v>141</v>
      </c>
      <c r="B32" s="10"/>
      <c r="C32" s="10"/>
      <c r="D32" s="10"/>
      <c r="E32" s="10"/>
      <c r="F32" s="10"/>
      <c r="G32" s="10"/>
      <c r="H32" s="10"/>
      <c r="I32" s="10"/>
      <c r="J32" s="10"/>
      <c r="K32" s="10"/>
      <c r="L32" s="12" t="s">
        <v>145</v>
      </c>
    </row>
    <row r="33" spans="1:12" ht="24.75" customHeight="1">
      <c r="A33" s="3" t="s">
        <v>58</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5" s="6" customFormat="1" ht="19.5">
      <c r="A35" s="1" t="s">
        <v>7</v>
      </c>
      <c r="B35" s="1"/>
      <c r="C35" s="1"/>
      <c r="D35" s="2" t="s">
        <v>3</v>
      </c>
      <c r="E35" s="1"/>
      <c r="F35" s="2"/>
      <c r="G35" s="1" t="s">
        <v>123</v>
      </c>
      <c r="J35" s="9" t="s">
        <v>124</v>
      </c>
      <c r="L35" s="1"/>
      <c r="M35"/>
      <c r="N35"/>
      <c r="O35" s="8"/>
    </row>
    <row r="36" spans="1:15" s="6" customFormat="1" ht="19.5">
      <c r="A36" s="1"/>
      <c r="B36" s="1"/>
      <c r="C36" s="1"/>
      <c r="D36" s="108"/>
      <c r="E36" s="109"/>
      <c r="F36" s="108"/>
      <c r="G36" s="109"/>
      <c r="H36" s="110"/>
      <c r="I36" s="110"/>
      <c r="J36" s="1"/>
      <c r="K36" s="9"/>
      <c r="L36" s="1"/>
      <c r="M36"/>
      <c r="N36"/>
      <c r="O36" s="8"/>
    </row>
    <row r="37" spans="2:15" s="6" customFormat="1" ht="19.5">
      <c r="B37" s="1"/>
      <c r="C37" s="1"/>
      <c r="D37" s="2" t="s">
        <v>3</v>
      </c>
      <c r="E37" s="1"/>
      <c r="G37" s="1" t="s">
        <v>6</v>
      </c>
      <c r="H37" s="1"/>
      <c r="J37" s="1"/>
      <c r="K37" s="1"/>
      <c r="L37" s="1"/>
      <c r="M37"/>
      <c r="N37"/>
      <c r="O37" s="8"/>
    </row>
    <row r="38" spans="1:12" ht="19.5">
      <c r="A38" s="1"/>
      <c r="B38" s="1"/>
      <c r="C38" s="1"/>
      <c r="E38" s="10"/>
      <c r="G38" s="10"/>
      <c r="H38" s="33"/>
      <c r="I38" s="1"/>
      <c r="J38" s="1"/>
      <c r="K38" s="1"/>
      <c r="L38" s="1"/>
    </row>
  </sheetData>
  <sheetProtection/>
  <mergeCells count="32">
    <mergeCell ref="A18:B18"/>
    <mergeCell ref="A19:B19"/>
    <mergeCell ref="A28:B28"/>
    <mergeCell ref="A29:B29"/>
    <mergeCell ref="A30:B30"/>
    <mergeCell ref="A14:B14"/>
    <mergeCell ref="A15:B15"/>
    <mergeCell ref="A27:B27"/>
    <mergeCell ref="A20:B20"/>
    <mergeCell ref="A23:B23"/>
    <mergeCell ref="A24:B24"/>
    <mergeCell ref="A16:B16"/>
    <mergeCell ref="A17:B17"/>
    <mergeCell ref="D2:J2"/>
    <mergeCell ref="A3:L3"/>
    <mergeCell ref="J8:L8"/>
    <mergeCell ref="I6:I7"/>
    <mergeCell ref="E5:I5"/>
    <mergeCell ref="C6:G6"/>
    <mergeCell ref="A6:B7"/>
    <mergeCell ref="H6:H7"/>
    <mergeCell ref="J6:L7"/>
    <mergeCell ref="A13:B13"/>
    <mergeCell ref="A8:B8"/>
    <mergeCell ref="A25:B25"/>
    <mergeCell ref="A26:B26"/>
    <mergeCell ref="A21:B21"/>
    <mergeCell ref="A22:B22"/>
    <mergeCell ref="A9:B9"/>
    <mergeCell ref="A10:B10"/>
    <mergeCell ref="A11:B11"/>
    <mergeCell ref="A12:B12"/>
  </mergeCells>
  <conditionalFormatting sqref="N1:N65536">
    <cfRule type="cellIs" priority="1" dxfId="0"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9"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2015-02-11T10:51:17Z</cp:lastPrinted>
  <dcterms:created xsi:type="dcterms:W3CDTF">1996-12-31T16:12:16Z</dcterms:created>
  <dcterms:modified xsi:type="dcterms:W3CDTF">2016-01-25T06:51:58Z</dcterms:modified>
  <cp:category/>
  <cp:version/>
  <cp:contentType/>
  <cp:contentStatus/>
</cp:coreProperties>
</file>