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2" yWindow="288" windowWidth="8340" windowHeight="4776" activeTab="12"/>
  </bookViews>
  <sheets>
    <sheet name="103-1" sheetId="1" r:id="rId1"/>
    <sheet name="103-2" sheetId="2" r:id="rId2"/>
    <sheet name="103-3" sheetId="3" r:id="rId3"/>
    <sheet name="103-4" sheetId="4" r:id="rId4"/>
    <sheet name="103-5" sheetId="5" r:id="rId5"/>
    <sheet name="103-6" sheetId="6" r:id="rId6"/>
    <sheet name="103-7" sheetId="7" r:id="rId7"/>
    <sheet name="103-8" sheetId="8" r:id="rId8"/>
    <sheet name="103-9" sheetId="9" r:id="rId9"/>
    <sheet name="103-10" sheetId="10" r:id="rId10"/>
    <sheet name="103-11" sheetId="11" r:id="rId11"/>
    <sheet name="103-12" sheetId="12" r:id="rId12"/>
    <sheet name="103全年度" sheetId="13" r:id="rId13"/>
  </sheets>
  <externalReferences>
    <externalReference r:id="rId16"/>
    <externalReference r:id="rId17"/>
    <externalReference r:id="rId18"/>
  </externalReferences>
  <definedNames>
    <definedName name="_xlnm.Print_Area" localSheetId="10">'D:\MyDocument\統計方案\觀光局\01\表格正確版\表格正確版\[97年觀光遊憩區遊客人次統計表(修正版)12月(1)980110.xls]95年04月'!#REF!</definedName>
    <definedName name="_xlnm.Print_Area" localSheetId="11">'D:\MyDocument\統計方案\觀光局\01\表格正確版\表格正確版\[97年觀光遊憩區遊客人次統計表(修正版)12月(1)980110.xls]95年04月'!#REF!</definedName>
    <definedName name="_xlnm.Print_Area" localSheetId="5">'E:\MyDocument\統計方案\觀光局\01\表格正確版\表格正確版\[97年觀光遊憩區遊客人次統計表(修正版)12月(1)980110.xls]95年04月'!#REF!</definedName>
    <definedName name="_xlnm.Print_Area" localSheetId="12">'D:\MyDocument\統計方案\觀光局\01\表格正確版\表格正確版\[97年觀光遊憩區遊客人次統計表(修正版)12月(1)980110.xls]95年04月'!#REF!</definedName>
    <definedName name="_xlnm.Print_Area">'/MyDocument\統計方案\觀光局\01\表格正確版\表格正確版\[97年觀光遊憩區遊客人次統計表(修正版)12月(1)980110.xls]95年04月'!#REF!</definedName>
    <definedName name="PRINT_AREA_MI" localSheetId="10">'[3]95年04月'!#REF!</definedName>
    <definedName name="PRINT_AREA_MI" localSheetId="11">'[3]95年04月'!#REF!</definedName>
    <definedName name="PRINT_AREA_MI" localSheetId="5">'[2]95年04月'!#REF!</definedName>
    <definedName name="PRINT_AREA_MI" localSheetId="12">'[3]95年04月'!#REF!</definedName>
    <definedName name="PRINT_AREA_MI">'[1]95年04月'!#REF!</definedName>
  </definedNames>
  <calcPr fullCalcOnLoad="1"/>
</workbook>
</file>

<file path=xl/comments1.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10.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11.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12.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13.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2.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3.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4.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5.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6.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7.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8.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comments9.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sharedStrings.xml><?xml version="1.0" encoding="utf-8"?>
<sst xmlns="http://schemas.openxmlformats.org/spreadsheetml/2006/main" count="1355" uniqueCount="174">
  <si>
    <t>公開類</t>
  </si>
  <si>
    <t>編製機關</t>
  </si>
  <si>
    <t>表　　號</t>
  </si>
  <si>
    <t>審核</t>
  </si>
  <si>
    <t>主辦業務人員</t>
  </si>
  <si>
    <t>機關長官</t>
  </si>
  <si>
    <t>主辦統計人員</t>
  </si>
  <si>
    <t>月　報</t>
  </si>
  <si>
    <t xml:space="preserve"> 次月十五日以前編報</t>
  </si>
  <si>
    <t>單位：人次</t>
  </si>
  <si>
    <t>觀光遊憩區別</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</si>
  <si>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</si>
  <si>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</si>
  <si>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</si>
  <si>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t>填表</t>
  </si>
  <si>
    <t>臺南市政府觀光旅遊局</t>
  </si>
  <si>
    <t>2553-01-02</t>
  </si>
  <si>
    <t>資料來源：一.本市依據其轄區內民間登記有案之觀光遊憩景點管理單位及所屬各觀光遊憩景點管理單位填報之旅遊資料彙編。</t>
  </si>
  <si>
    <t>　　　　　二.其他有關觀光遊憩景點管理單位依據其旅遊資料填報。</t>
  </si>
  <si>
    <t>遊客人次</t>
  </si>
  <si>
    <t>總計</t>
  </si>
  <si>
    <t>上年同月
遊客人數</t>
  </si>
  <si>
    <t>有門票</t>
  </si>
  <si>
    <t>(需購票)</t>
  </si>
  <si>
    <t>無門票</t>
  </si>
  <si>
    <t>(免費)</t>
  </si>
  <si>
    <t>臺灣鹽業博物館</t>
  </si>
  <si>
    <t>七股鹽山</t>
  </si>
  <si>
    <t>北門遊客中心</t>
  </si>
  <si>
    <t>井仔腳瓦盤鹽田</t>
  </si>
  <si>
    <t>尖山埤江南渡假村</t>
  </si>
  <si>
    <t>烏山頭水庫風景區</t>
  </si>
  <si>
    <t>曾文水庫</t>
  </si>
  <si>
    <t>虎頭埤風景區</t>
  </si>
  <si>
    <t>南元休閒農場</t>
  </si>
  <si>
    <t>走馬瀨農場</t>
  </si>
  <si>
    <t>烏樹林休閒園區</t>
  </si>
  <si>
    <t>頑皮世界</t>
  </si>
  <si>
    <t>臺南孔子廟</t>
  </si>
  <si>
    <t>祀典武廟</t>
  </si>
  <si>
    <t>門票數</t>
  </si>
  <si>
    <t>人工計數器</t>
  </si>
  <si>
    <t>自動車流監視</t>
  </si>
  <si>
    <t>關子嶺溫泉區</t>
  </si>
  <si>
    <t>蘭花生物科技園區</t>
  </si>
  <si>
    <t>德元埤荷蘭村</t>
  </si>
  <si>
    <t>臺灣烏腳病醫療紀念館</t>
  </si>
  <si>
    <t>馬沙溝濱海遊憩區</t>
  </si>
  <si>
    <t>黑面琵鷺生態展示館</t>
  </si>
  <si>
    <t>蕭壟文化園區</t>
  </si>
  <si>
    <t>南瀛總爺藝文中心</t>
  </si>
  <si>
    <t>菜寮化石館</t>
  </si>
  <si>
    <t>億載金城</t>
  </si>
  <si>
    <t>安平古堡</t>
  </si>
  <si>
    <t>安平樹屋</t>
  </si>
  <si>
    <t>臺灣歷史博物館</t>
  </si>
  <si>
    <t>四草綠色隧道</t>
  </si>
  <si>
    <t>延平郡王祠</t>
  </si>
  <si>
    <t>五妃廟</t>
  </si>
  <si>
    <t>大天后宮</t>
  </si>
  <si>
    <t>國立臺灣文學館</t>
  </si>
  <si>
    <t>奇美博物館</t>
  </si>
  <si>
    <t>十鼓文化村</t>
  </si>
  <si>
    <t xml:space="preserve">門票數  </t>
  </si>
  <si>
    <t xml:space="preserve">門票數 </t>
  </si>
  <si>
    <t>門票數</t>
  </si>
  <si>
    <t>停車數概估</t>
  </si>
  <si>
    <t>人工計數器</t>
  </si>
  <si>
    <t>人工計數器(101年10月後才收費)</t>
  </si>
  <si>
    <t>休館整修</t>
  </si>
  <si>
    <t>赤崁樓</t>
  </si>
  <si>
    <t>0(整修）</t>
  </si>
  <si>
    <t>中華民國　　103　年　1　　月</t>
  </si>
  <si>
    <t>中華民國　103　年　02　月　11　日編報</t>
  </si>
  <si>
    <t>填表說明：本表一式4份，先送會計室會核，並經機關長官核章後章後，一份送主計處；一份送本局會計室；一份送本局觀光技術科； 一份自存。</t>
  </si>
  <si>
    <t>休館</t>
  </si>
  <si>
    <t>臺南市觀光遊憩景點遊客人次統計</t>
  </si>
  <si>
    <t>中華民國　　103　年　2　　月</t>
  </si>
  <si>
    <t xml:space="preserve">門票數 </t>
  </si>
  <si>
    <t>中華民國　103　年　03　月　11　日編報</t>
  </si>
  <si>
    <t>臺南市觀光遊憩景點遊客人次統計</t>
  </si>
  <si>
    <t>休館</t>
  </si>
  <si>
    <t xml:space="preserve">門票數  </t>
  </si>
  <si>
    <t>停車數概估</t>
  </si>
  <si>
    <t>人工計數器(101年10月後才收費)</t>
  </si>
  <si>
    <t>休館整修</t>
  </si>
  <si>
    <t>臺南市政府主計處103年03月25日南市主統字第1030267242號函核定</t>
  </si>
  <si>
    <t>中華民國　　103　年　3　　月</t>
  </si>
  <si>
    <t>資料來源：一.本市依據轄區內民間登記有案之觀光遊憩景點管理單位及所屬各觀光遊憩景點管理單位填報之旅遊資料彙編。</t>
  </si>
  <si>
    <t>中華民國　103　年　4　月　10　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</si>
  <si>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</si>
  <si>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中華民國　　103　年　4　　月</t>
  </si>
  <si>
    <t>人工計數器 / 部份館區整修中</t>
  </si>
  <si>
    <t>中華民國　103　年　5　月　13　日編報</t>
  </si>
  <si>
    <t>中華民國　　103　年　5　　月</t>
  </si>
  <si>
    <t>─</t>
  </si>
  <si>
    <t>中華民國　103　年　6　月　12　日編報</t>
  </si>
  <si>
    <t>─</t>
  </si>
  <si>
    <t>中華民國　103　年　7　月　11　日編報</t>
  </si>
  <si>
    <t>中華民國　　103　年　6　　月</t>
  </si>
  <si>
    <t>中華民國　　103　年　7　　月</t>
  </si>
  <si>
    <t>中華民國　103　年　8　月　13　日編報</t>
  </si>
  <si>
    <t>中華民國　　103　年　8　　月</t>
  </si>
  <si>
    <t>中華民國　103　年　9　月　12　日編報</t>
  </si>
  <si>
    <t>中華民國　　103　年　9　　月</t>
  </si>
  <si>
    <t>中華民國　103　年　10　月　14　日編報</t>
  </si>
  <si>
    <t>中華民國　　103　年　10　月</t>
  </si>
  <si>
    <t>中華民國　103　年　11　月　12　日編報</t>
  </si>
  <si>
    <t>中華民國　　103　年　11　　月</t>
  </si>
  <si>
    <t>中華民國　103　年　12　月　15　日編報</t>
  </si>
  <si>
    <t>中華民國　　103　年　12　　月</t>
  </si>
  <si>
    <t>中華民國　104　年　1　月　13　日編報</t>
  </si>
  <si>
    <t>臺南市政府觀光旅遊局</t>
  </si>
  <si>
    <t>月　報</t>
  </si>
  <si>
    <t xml:space="preserve"> 次月十五日以前編報</t>
  </si>
  <si>
    <t>臺南市政府主計處103年03月25日南市主統字第1030267242號函核定</t>
  </si>
  <si>
    <t>2553-01-02</t>
  </si>
  <si>
    <t>臺南市觀光遊憩景點遊客人次統計</t>
  </si>
  <si>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</si>
  <si>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</si>
  <si>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</si>
  <si>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</si>
  <si>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</si>
  <si>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</si>
  <si>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t>
  </si>
  <si>
    <t>有門票</t>
  </si>
  <si>
    <t>無門票</t>
  </si>
  <si>
    <t>(需購票)</t>
  </si>
  <si>
    <t>(免費)</t>
  </si>
  <si>
    <t>合計</t>
  </si>
  <si>
    <t>關子嶺溫泉區</t>
  </si>
  <si>
    <t>自動車流監視</t>
  </si>
  <si>
    <t>蘭花生物科技園區</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</si>
  <si>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</si>
  <si>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</si>
  <si>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</si>
  <si>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</si>
  <si>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</si>
  <si>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</si>
  <si>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</si>
  <si>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</si>
  <si>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</si>
  <si>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</si>
  <si>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</si>
  <si>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</si>
  <si>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</si>
  <si>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</si>
  <si>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</si>
  <si>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</si>
  <si>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</si>
  <si>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蕭壟文化園區</t>
  </si>
  <si>
    <t>人工計數器 / 部份館區整修中</t>
  </si>
  <si>
    <t>走馬瀨農場</t>
  </si>
  <si>
    <t>烏山頭水庫風景區</t>
  </si>
  <si>
    <t>南瀛總爺藝文中心</t>
  </si>
  <si>
    <t>菜寮化石館</t>
  </si>
  <si>
    <t>曾文水庫</t>
  </si>
  <si>
    <t>虎頭埤風景區</t>
  </si>
  <si>
    <t>臺灣歷史博物館</t>
  </si>
  <si>
    <t>人工計數器(101年10月後才收費)</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</si>
  <si>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</si>
  <si>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</si>
  <si>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</si>
  <si>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</si>
  <si>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</si>
  <si>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</si>
  <si>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</si>
  <si>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</si>
  <si>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</si>
  <si>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</si>
  <si>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</si>
  <si>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休館整修</t>
  </si>
  <si>
    <t>中華民國　　103　年度</t>
  </si>
  <si>
    <t>中華民國　　年　　月　　日編報</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</si>
</sst>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33">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b/>
      <sz val="12"/>
      <name val="標楷體"/>
      <family val="4"/>
    </font>
    <font>
      <b/>
      <sz val="9"/>
      <name val="新細明體"/>
      <family val="1"/>
    </font>
    <font>
      <sz val="14"/>
      <name val="新細明體"/>
      <family val="1"/>
    </font>
    <font>
      <b/>
      <sz val="16"/>
      <name val="新細明體"/>
      <family val="1"/>
    </font>
    <font>
      <sz val="1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u val="single"/>
      <sz val="12"/>
      <name val="標楷體"/>
      <family val="4"/>
    </font>
    <font>
      <b/>
      <sz val="8"/>
      <name val="新細明體"/>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bottom style="thin"/>
    </border>
    <border>
      <left style="thin"/>
      <right style="thin">
        <color indexed="8"/>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8" fillId="16" borderId="0" applyNumberFormat="0" applyBorder="0" applyAlignment="0" applyProtection="0"/>
    <xf numFmtId="0" fontId="19"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2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7" borderId="2" applyNumberFormat="0" applyAlignment="0" applyProtection="0"/>
    <xf numFmtId="0" fontId="28" fillId="17" borderId="8" applyNumberFormat="0" applyAlignment="0" applyProtection="0"/>
    <xf numFmtId="0" fontId="29"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0" fillId="0" borderId="0" applyNumberFormat="0" applyFill="0" applyBorder="0" applyAlignment="0" applyProtection="0"/>
  </cellStyleXfs>
  <cellXfs count="17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0" fillId="0" borderId="0" xfId="0" applyFont="1" applyAlignment="1">
      <alignment/>
    </xf>
    <xf numFmtId="0" fontId="1" fillId="0" borderId="11" xfId="0" applyFont="1" applyBorder="1" applyAlignment="1">
      <alignment vertical="top"/>
    </xf>
    <xf numFmtId="0" fontId="3" fillId="0" borderId="0" xfId="0" applyFont="1" applyBorder="1" applyAlignment="1">
      <alignment horizontal="center" vertical="center"/>
    </xf>
    <xf numFmtId="0" fontId="1" fillId="0" borderId="0" xfId="0" applyFont="1" applyAlignment="1">
      <alignment horizontal="right"/>
    </xf>
    <xf numFmtId="0" fontId="1" fillId="0" borderId="12" xfId="0" applyFont="1" applyBorder="1" applyAlignment="1">
      <alignment horizontal="center"/>
    </xf>
    <xf numFmtId="0" fontId="1" fillId="0" borderId="13" xfId="0" applyFont="1" applyBorder="1" applyAlignment="1">
      <alignmen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49" fontId="1" fillId="0" borderId="10"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xf>
    <xf numFmtId="0" fontId="1" fillId="0" borderId="17" xfId="0" applyFont="1" applyBorder="1" applyAlignment="1">
      <alignment horizontal="left"/>
    </xf>
    <xf numFmtId="0" fontId="11" fillId="0" borderId="18" xfId="0" applyFont="1" applyBorder="1" applyAlignment="1">
      <alignment horizontal="left"/>
    </xf>
    <xf numFmtId="209" fontId="1" fillId="24" borderId="16" xfId="0" applyNumberFormat="1" applyFont="1" applyFill="1" applyBorder="1" applyAlignment="1">
      <alignment/>
    </xf>
    <xf numFmtId="202" fontId="1" fillId="24" borderId="13" xfId="0" applyNumberFormat="1" applyFont="1" applyFill="1" applyBorder="1" applyAlignment="1">
      <alignment horizontal="right"/>
    </xf>
    <xf numFmtId="202" fontId="1" fillId="24" borderId="16" xfId="0" applyNumberFormat="1" applyFont="1" applyFill="1" applyBorder="1" applyAlignment="1">
      <alignment horizontal="right"/>
    </xf>
    <xf numFmtId="0" fontId="1" fillId="0" borderId="19" xfId="0" applyFont="1" applyBorder="1" applyAlignment="1">
      <alignment horizontal="left"/>
    </xf>
    <xf numFmtId="202" fontId="1" fillId="24" borderId="10" xfId="0" applyNumberFormat="1" applyFont="1" applyFill="1" applyBorder="1" applyAlignment="1">
      <alignment horizontal="right"/>
    </xf>
    <xf numFmtId="44" fontId="1" fillId="24" borderId="16" xfId="0" applyNumberFormat="1" applyFont="1" applyFill="1" applyBorder="1" applyAlignment="1">
      <alignment/>
    </xf>
    <xf numFmtId="209" fontId="1" fillId="0" borderId="13" xfId="0" applyNumberFormat="1" applyFont="1" applyBorder="1" applyAlignment="1">
      <alignment/>
    </xf>
    <xf numFmtId="202" fontId="1" fillId="0" borderId="16" xfId="0" applyNumberFormat="1" applyFont="1" applyBorder="1" applyAlignment="1">
      <alignment horizontal="right"/>
    </xf>
    <xf numFmtId="0" fontId="11" fillId="0" borderId="19" xfId="0" applyFont="1" applyBorder="1" applyAlignment="1">
      <alignment horizontal="left"/>
    </xf>
    <xf numFmtId="0" fontId="1" fillId="0" borderId="18" xfId="0" applyFont="1" applyBorder="1" applyAlignment="1">
      <alignment horizontal="left"/>
    </xf>
    <xf numFmtId="0" fontId="1" fillId="0" borderId="17" xfId="0" applyFont="1" applyFill="1" applyBorder="1" applyAlignment="1">
      <alignment horizontal="left"/>
    </xf>
    <xf numFmtId="202" fontId="1" fillId="0" borderId="13" xfId="0" applyNumberFormat="1" applyFont="1" applyFill="1" applyBorder="1" applyAlignment="1">
      <alignment horizontal="right"/>
    </xf>
    <xf numFmtId="202" fontId="1" fillId="0" borderId="13" xfId="0" applyNumberFormat="1" applyFont="1" applyFill="1" applyBorder="1" applyAlignment="1">
      <alignment/>
    </xf>
    <xf numFmtId="202" fontId="1" fillId="0" borderId="16" xfId="0" applyNumberFormat="1" applyFont="1" applyFill="1" applyBorder="1" applyAlignment="1">
      <alignment horizontal="right"/>
    </xf>
    <xf numFmtId="0" fontId="1" fillId="0" borderId="19" xfId="0" applyFont="1" applyFill="1" applyBorder="1" applyAlignment="1">
      <alignment horizontal="left"/>
    </xf>
    <xf numFmtId="202" fontId="1" fillId="0" borderId="16" xfId="0" applyNumberFormat="1" applyFont="1" applyFill="1" applyBorder="1" applyAlignment="1">
      <alignment/>
    </xf>
    <xf numFmtId="202" fontId="1" fillId="0" borderId="10" xfId="0" applyNumberFormat="1" applyFont="1" applyFill="1" applyBorder="1" applyAlignment="1">
      <alignment horizontal="right"/>
    </xf>
    <xf numFmtId="44" fontId="1" fillId="0" borderId="16" xfId="0" applyNumberFormat="1" applyFont="1" applyFill="1" applyBorder="1" applyAlignment="1">
      <alignment/>
    </xf>
    <xf numFmtId="209" fontId="1" fillId="0" borderId="13" xfId="0" applyNumberFormat="1" applyFont="1" applyFill="1" applyBorder="1" applyAlignment="1">
      <alignment/>
    </xf>
    <xf numFmtId="202" fontId="1" fillId="0" borderId="10" xfId="0" applyNumberFormat="1" applyFont="1" applyFill="1" applyBorder="1" applyAlignment="1">
      <alignment/>
    </xf>
    <xf numFmtId="209" fontId="1" fillId="0" borderId="16" xfId="0" applyNumberFormat="1" applyFont="1" applyBorder="1" applyAlignment="1">
      <alignment horizontal="right"/>
    </xf>
    <xf numFmtId="209" fontId="1" fillId="0" borderId="10" xfId="0" applyNumberFormat="1" applyFont="1" applyFill="1" applyBorder="1" applyAlignment="1">
      <alignment/>
    </xf>
    <xf numFmtId="0" fontId="11" fillId="0" borderId="18" xfId="0" applyFont="1" applyFill="1" applyBorder="1" applyAlignment="1">
      <alignment horizontal="left"/>
    </xf>
    <xf numFmtId="0" fontId="1" fillId="0" borderId="18" xfId="0" applyFont="1" applyFill="1" applyBorder="1" applyAlignment="1">
      <alignment horizontal="left"/>
    </xf>
    <xf numFmtId="41" fontId="1" fillId="0" borderId="13" xfId="0" applyNumberFormat="1" applyFont="1" applyFill="1" applyBorder="1" applyAlignment="1">
      <alignment horizontal="right"/>
    </xf>
    <xf numFmtId="44" fontId="1" fillId="0" borderId="13" xfId="0" applyNumberFormat="1" applyFont="1" applyFill="1" applyBorder="1" applyAlignment="1">
      <alignment/>
    </xf>
    <xf numFmtId="41" fontId="1" fillId="0" borderId="13" xfId="0" applyNumberFormat="1" applyFont="1" applyFill="1" applyBorder="1" applyAlignment="1">
      <alignment/>
    </xf>
    <xf numFmtId="0" fontId="11" fillId="0" borderId="19" xfId="0" applyFont="1" applyFill="1" applyBorder="1" applyAlignment="1">
      <alignment horizontal="left"/>
    </xf>
    <xf numFmtId="44" fontId="1" fillId="0" borderId="16" xfId="0" applyNumberFormat="1" applyFont="1" applyFill="1" applyBorder="1" applyAlignment="1">
      <alignment horizontal="right"/>
    </xf>
    <xf numFmtId="209" fontId="1" fillId="0" borderId="16" xfId="0" applyNumberFormat="1" applyFont="1" applyFill="1" applyBorder="1" applyAlignment="1">
      <alignment horizontal="right"/>
    </xf>
    <xf numFmtId="41" fontId="1" fillId="0" borderId="20" xfId="35" applyFont="1" applyFill="1" applyBorder="1" applyAlignment="1">
      <alignment vertical="center" wrapText="1"/>
    </xf>
    <xf numFmtId="0" fontId="1" fillId="0" borderId="10" xfId="0" applyFont="1" applyFill="1" applyBorder="1" applyAlignment="1">
      <alignment horizontal="center" vertical="center"/>
    </xf>
    <xf numFmtId="0" fontId="1" fillId="0" borderId="0" xfId="0" applyFont="1" applyFill="1" applyAlignment="1">
      <alignment/>
    </xf>
    <xf numFmtId="0" fontId="1" fillId="0" borderId="10" xfId="0" applyFont="1" applyFill="1" applyBorder="1" applyAlignment="1">
      <alignment horizontal="center" vertical="center"/>
    </xf>
    <xf numFmtId="0" fontId="0" fillId="0" borderId="0" xfId="0" applyFont="1" applyFill="1" applyAlignment="1">
      <alignment/>
    </xf>
    <xf numFmtId="0" fontId="1" fillId="0" borderId="11" xfId="0" applyFont="1" applyFill="1" applyBorder="1" applyAlignment="1">
      <alignment vertical="top"/>
    </xf>
    <xf numFmtId="0" fontId="1" fillId="0" borderId="11" xfId="0" applyFont="1" applyFill="1" applyBorder="1" applyAlignment="1">
      <alignment/>
    </xf>
    <xf numFmtId="49" fontId="1" fillId="0" borderId="10" xfId="0" applyNumberFormat="1" applyFont="1" applyFill="1" applyBorder="1" applyAlignment="1">
      <alignment horizontal="center" vertical="center"/>
    </xf>
    <xf numFmtId="0" fontId="0" fillId="0" borderId="0" xfId="0" applyFill="1" applyAlignment="1">
      <alignment/>
    </xf>
    <xf numFmtId="0" fontId="3" fillId="0" borderId="0" xfId="0" applyFont="1" applyFill="1" applyBorder="1" applyAlignment="1">
      <alignment horizontal="center" vertical="center"/>
    </xf>
    <xf numFmtId="0" fontId="1" fillId="0" borderId="0" xfId="0" applyFont="1" applyFill="1" applyAlignment="1">
      <alignment horizontal="right"/>
    </xf>
    <xf numFmtId="0" fontId="1" fillId="0" borderId="15" xfId="0" applyFont="1" applyFill="1" applyBorder="1" applyAlignment="1">
      <alignment horizontal="center" vertical="center"/>
    </xf>
    <xf numFmtId="0" fontId="1" fillId="0" borderId="12" xfId="0" applyFont="1" applyFill="1" applyBorder="1" applyAlignment="1">
      <alignment horizontal="center"/>
    </xf>
    <xf numFmtId="0" fontId="1" fillId="0" borderId="14" xfId="0" applyFont="1" applyFill="1" applyBorder="1" applyAlignment="1">
      <alignment horizontal="center" vertical="center"/>
    </xf>
    <xf numFmtId="0" fontId="1" fillId="0" borderId="13" xfId="0" applyFont="1" applyFill="1" applyBorder="1" applyAlignment="1">
      <alignment/>
    </xf>
    <xf numFmtId="0" fontId="1" fillId="0" borderId="16" xfId="0" applyFont="1" applyFill="1" applyBorder="1" applyAlignment="1">
      <alignment horizontal="center" vertical="center"/>
    </xf>
    <xf numFmtId="0" fontId="1" fillId="0" borderId="16" xfId="0" applyFont="1" applyFill="1" applyBorder="1" applyAlignment="1">
      <alignment/>
    </xf>
    <xf numFmtId="209" fontId="1" fillId="0" borderId="16" xfId="0" applyNumberFormat="1" applyFont="1" applyFill="1" applyBorder="1" applyAlignment="1">
      <alignment/>
    </xf>
    <xf numFmtId="182" fontId="1" fillId="0" borderId="13" xfId="0" applyNumberFormat="1" applyFont="1" applyFill="1" applyBorder="1" applyAlignment="1">
      <alignment horizontal="right"/>
    </xf>
    <xf numFmtId="225" fontId="1" fillId="0" borderId="13" xfId="0" applyNumberFormat="1" applyFont="1" applyFill="1" applyBorder="1" applyAlignment="1">
      <alignment/>
    </xf>
    <xf numFmtId="0" fontId="1" fillId="0" borderId="10" xfId="0" applyFont="1" applyFill="1" applyBorder="1" applyAlignment="1">
      <alignment horizontal="left"/>
    </xf>
    <xf numFmtId="41" fontId="1" fillId="0" borderId="16" xfId="0" applyNumberFormat="1" applyFont="1" applyFill="1" applyBorder="1" applyAlignment="1">
      <alignment/>
    </xf>
    <xf numFmtId="0" fontId="1" fillId="0" borderId="0" xfId="0" applyFont="1" applyFill="1" applyAlignment="1">
      <alignment vertical="center"/>
    </xf>
    <xf numFmtId="0" fontId="3" fillId="0" borderId="0" xfId="0" applyFont="1" applyFill="1" applyAlignment="1">
      <alignment/>
    </xf>
    <xf numFmtId="0" fontId="3" fillId="0" borderId="0" xfId="0" applyFont="1" applyFill="1" applyBorder="1" applyAlignment="1">
      <alignment horizontal="right" vertical="center"/>
    </xf>
    <xf numFmtId="0" fontId="1" fillId="0" borderId="0" xfId="0" applyFont="1" applyFill="1" applyAlignment="1">
      <alignment horizontal="right" vertical="center"/>
    </xf>
    <xf numFmtId="0" fontId="1" fillId="0" borderId="0" xfId="0" applyFont="1" applyFill="1" applyAlignment="1">
      <alignment horizontal="left"/>
    </xf>
    <xf numFmtId="42" fontId="1" fillId="0" borderId="0" xfId="0" applyNumberFormat="1" applyFont="1" applyFill="1" applyAlignment="1">
      <alignment/>
    </xf>
    <xf numFmtId="42" fontId="1" fillId="0" borderId="11" xfId="0" applyNumberFormat="1" applyFont="1" applyFill="1" applyBorder="1" applyAlignment="1">
      <alignment/>
    </xf>
    <xf numFmtId="42" fontId="1" fillId="0" borderId="16" xfId="0" applyNumberFormat="1" applyFont="1" applyFill="1" applyBorder="1" applyAlignment="1">
      <alignment/>
    </xf>
    <xf numFmtId="42" fontId="1" fillId="0" borderId="16" xfId="0" applyNumberFormat="1" applyFont="1" applyFill="1" applyBorder="1" applyAlignment="1">
      <alignment horizontal="right"/>
    </xf>
    <xf numFmtId="41" fontId="1" fillId="0" borderId="16" xfId="0" applyNumberFormat="1" applyFont="1" applyFill="1" applyBorder="1" applyAlignment="1">
      <alignment horizontal="right"/>
    </xf>
    <xf numFmtId="42" fontId="1" fillId="0" borderId="13" xfId="0" applyNumberFormat="1" applyFont="1" applyFill="1" applyBorder="1" applyAlignment="1">
      <alignment/>
    </xf>
    <xf numFmtId="0" fontId="1" fillId="0" borderId="16" xfId="0" applyFont="1" applyFill="1" applyBorder="1" applyAlignment="1">
      <alignment horizontal="right"/>
    </xf>
    <xf numFmtId="209" fontId="1" fillId="0" borderId="16" xfId="0" applyNumberFormat="1" applyFont="1" applyFill="1" applyBorder="1" applyAlignment="1">
      <alignment/>
    </xf>
    <xf numFmtId="42" fontId="0" fillId="0" borderId="0" xfId="0" applyNumberFormat="1" applyFill="1" applyAlignment="1">
      <alignment/>
    </xf>
    <xf numFmtId="209" fontId="1" fillId="0" borderId="13" xfId="0" applyNumberFormat="1" applyFont="1" applyFill="1" applyBorder="1" applyAlignment="1">
      <alignment horizontal="right"/>
    </xf>
    <xf numFmtId="209" fontId="1" fillId="0" borderId="18" xfId="0" applyNumberFormat="1" applyFont="1" applyFill="1" applyBorder="1" applyAlignment="1">
      <alignment horizontal="right"/>
    </xf>
    <xf numFmtId="0" fontId="0" fillId="0" borderId="10" xfId="0" applyFill="1" applyBorder="1" applyAlignment="1">
      <alignment horizontal="right" vertical="center"/>
    </xf>
    <xf numFmtId="41" fontId="1" fillId="0" borderId="21" xfId="35" applyFont="1" applyFill="1" applyBorder="1" applyAlignment="1">
      <alignment vertical="center" wrapText="1"/>
    </xf>
    <xf numFmtId="41" fontId="1" fillId="0" borderId="20" xfId="35" applyFont="1" applyFill="1" applyBorder="1" applyAlignment="1">
      <alignment horizontal="right" vertical="center" wrapText="1"/>
    </xf>
    <xf numFmtId="202" fontId="1" fillId="0" borderId="22" xfId="0" applyNumberFormat="1" applyFont="1" applyFill="1" applyBorder="1" applyAlignment="1">
      <alignment horizontal="right"/>
    </xf>
    <xf numFmtId="44" fontId="1" fillId="0" borderId="10" xfId="0" applyNumberFormat="1" applyFont="1" applyFill="1" applyBorder="1" applyAlignment="1">
      <alignment/>
    </xf>
    <xf numFmtId="202" fontId="1" fillId="0" borderId="23" xfId="0" applyNumberFormat="1" applyFont="1" applyFill="1" applyBorder="1" applyAlignment="1">
      <alignment/>
    </xf>
    <xf numFmtId="0" fontId="1" fillId="0" borderId="10" xfId="0" applyFont="1" applyFill="1" applyBorder="1" applyAlignment="1">
      <alignment horizontal="right" vertical="center"/>
    </xf>
    <xf numFmtId="3" fontId="1" fillId="0" borderId="10" xfId="0" applyNumberFormat="1" applyFont="1" applyBorder="1" applyAlignment="1">
      <alignment horizontal="right"/>
    </xf>
    <xf numFmtId="44" fontId="1" fillId="0" borderId="19" xfId="0" applyNumberFormat="1" applyFont="1" applyFill="1" applyBorder="1" applyAlignment="1">
      <alignment/>
    </xf>
    <xf numFmtId="44" fontId="1" fillId="0" borderId="11" xfId="0" applyNumberFormat="1" applyFont="1" applyFill="1" applyBorder="1" applyAlignment="1">
      <alignment/>
    </xf>
    <xf numFmtId="0" fontId="1" fillId="0" borderId="10" xfId="0" applyFont="1" applyBorder="1" applyAlignment="1">
      <alignment horizontal="right"/>
    </xf>
    <xf numFmtId="44" fontId="1" fillId="0" borderId="24" xfId="0" applyNumberFormat="1" applyFont="1" applyFill="1" applyBorder="1" applyAlignment="1">
      <alignment/>
    </xf>
    <xf numFmtId="0" fontId="1" fillId="0" borderId="19" xfId="0" applyFont="1" applyFill="1" applyBorder="1" applyAlignment="1">
      <alignment horizontal="right" vertical="center"/>
    </xf>
    <xf numFmtId="42" fontId="1" fillId="0" borderId="24" xfId="0" applyNumberFormat="1" applyFont="1" applyFill="1" applyBorder="1" applyAlignment="1">
      <alignment/>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42" fontId="1" fillId="0" borderId="10" xfId="0" applyNumberFormat="1" applyFont="1" applyFill="1" applyBorder="1" applyAlignment="1">
      <alignment horizontal="right"/>
    </xf>
    <xf numFmtId="209" fontId="1" fillId="0" borderId="10" xfId="0" applyNumberFormat="1" applyFont="1" applyFill="1" applyBorder="1" applyAlignment="1">
      <alignment horizontal="right"/>
    </xf>
    <xf numFmtId="202" fontId="1" fillId="24" borderId="17" xfId="0" applyNumberFormat="1" applyFont="1" applyFill="1" applyBorder="1" applyAlignment="1">
      <alignment horizontal="left"/>
    </xf>
    <xf numFmtId="202" fontId="1" fillId="24" borderId="18" xfId="0" applyNumberFormat="1" applyFont="1" applyFill="1" applyBorder="1" applyAlignment="1">
      <alignment horizontal="left"/>
    </xf>
    <xf numFmtId="0" fontId="11" fillId="0" borderId="17" xfId="0" applyFont="1" applyBorder="1" applyAlignment="1">
      <alignment horizontal="left"/>
    </xf>
    <xf numFmtId="0" fontId="1" fillId="0" borderId="17" xfId="0" applyFont="1" applyBorder="1" applyAlignment="1">
      <alignment horizontal="left"/>
    </xf>
    <xf numFmtId="0" fontId="1" fillId="0" borderId="17" xfId="0" applyFont="1" applyFill="1" applyBorder="1" applyAlignment="1">
      <alignment horizontal="left"/>
    </xf>
    <xf numFmtId="0" fontId="1" fillId="0" borderId="18" xfId="0" applyFont="1" applyFill="1" applyBorder="1" applyAlignment="1">
      <alignment horizontal="left"/>
    </xf>
    <xf numFmtId="0" fontId="1" fillId="0" borderId="24" xfId="0" applyFont="1" applyBorder="1" applyAlignment="1">
      <alignment horizontal="left"/>
    </xf>
    <xf numFmtId="0" fontId="1" fillId="0" borderId="11" xfId="0" applyFont="1" applyBorder="1" applyAlignment="1">
      <alignment horizontal="left"/>
    </xf>
    <xf numFmtId="0" fontId="1" fillId="0" borderId="19" xfId="0" applyFont="1" applyBorder="1" applyAlignment="1">
      <alignment horizontal="left"/>
    </xf>
    <xf numFmtId="0" fontId="0" fillId="0" borderId="17" xfId="0" applyFont="1" applyBorder="1" applyAlignment="1">
      <alignment horizontal="left"/>
    </xf>
    <xf numFmtId="0" fontId="8" fillId="0" borderId="25" xfId="0" applyFont="1" applyBorder="1" applyAlignment="1">
      <alignment horizontal="center" vertical="center"/>
    </xf>
    <xf numFmtId="0" fontId="7" fillId="0" borderId="25" xfId="0" applyFont="1" applyBorder="1" applyAlignment="1">
      <alignment horizontal="center" vertical="center"/>
    </xf>
    <xf numFmtId="0" fontId="1" fillId="0" borderId="24" xfId="0" applyFont="1" applyBorder="1" applyAlignment="1">
      <alignment/>
    </xf>
    <xf numFmtId="0" fontId="1" fillId="0" borderId="11" xfId="0" applyFont="1" applyBorder="1" applyAlignment="1">
      <alignment/>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25" xfId="0" applyFont="1" applyFill="1" applyBorder="1" applyAlignment="1">
      <alignment horizontal="center" vertical="center"/>
    </xf>
    <xf numFmtId="0" fontId="7" fillId="0" borderId="25" xfId="0" applyFont="1" applyFill="1" applyBorder="1" applyAlignment="1">
      <alignment horizontal="center" vertical="center"/>
    </xf>
    <xf numFmtId="0" fontId="1" fillId="0" borderId="24" xfId="0" applyFont="1" applyFill="1" applyBorder="1" applyAlignment="1">
      <alignment/>
    </xf>
    <xf numFmtId="0" fontId="1" fillId="0" borderId="11" xfId="0" applyFont="1" applyFill="1" applyBorder="1" applyAlignment="1">
      <alignment/>
    </xf>
    <xf numFmtId="0" fontId="1" fillId="0" borderId="19"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left"/>
    </xf>
    <xf numFmtId="0" fontId="11" fillId="0" borderId="17" xfId="0" applyFont="1" applyFill="1" applyBorder="1" applyAlignment="1">
      <alignment horizontal="left"/>
    </xf>
    <xf numFmtId="0" fontId="1" fillId="0" borderId="24" xfId="0" applyFont="1" applyFill="1" applyBorder="1" applyAlignment="1">
      <alignment horizontal="left"/>
    </xf>
    <xf numFmtId="0" fontId="1" fillId="0" borderId="11" xfId="0" applyFont="1" applyFill="1" applyBorder="1" applyAlignment="1">
      <alignment horizontal="left"/>
    </xf>
    <xf numFmtId="0" fontId="0" fillId="0" borderId="17" xfId="0" applyFont="1" applyFill="1" applyBorder="1" applyAlignment="1">
      <alignment horizontal="left"/>
    </xf>
    <xf numFmtId="202" fontId="1" fillId="0" borderId="17" xfId="0" applyNumberFormat="1" applyFont="1" applyFill="1" applyBorder="1" applyAlignment="1">
      <alignment horizontal="left"/>
    </xf>
    <xf numFmtId="202" fontId="1" fillId="0" borderId="18" xfId="0" applyNumberFormat="1" applyFont="1" applyFill="1" applyBorder="1" applyAlignment="1">
      <alignment horizontal="left"/>
    </xf>
    <xf numFmtId="42" fontId="1" fillId="0" borderId="15" xfId="0" applyNumberFormat="1" applyFont="1" applyFill="1" applyBorder="1" applyAlignment="1">
      <alignment horizontal="center" vertical="center"/>
    </xf>
    <xf numFmtId="42" fontId="1" fillId="0" borderId="27" xfId="0" applyNumberFormat="1" applyFont="1" applyFill="1" applyBorder="1" applyAlignment="1">
      <alignment horizontal="center" vertical="center"/>
    </xf>
    <xf numFmtId="42" fontId="1" fillId="0" borderId="16" xfId="0" applyNumberFormat="1" applyFont="1" applyFill="1" applyBorder="1" applyAlignment="1">
      <alignment horizontal="center" vertical="center"/>
    </xf>
  </cellXfs>
  <cellStyles count="7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好_統計方案報表程式_(會計)103年_9月_觀光遊憩景點" xfId="41"/>
    <cellStyle name="好_統計方案報表程式_(會計)103年11月_-_觀光遊憩景點遊客人次統計" xfId="42"/>
    <cellStyle name="好_統計方案報表程式_(會計)103年7月_-_臺南市觀光遊憩景點遊客人數統計" xfId="43"/>
    <cellStyle name="好_統計方案報表程式_(會計)103年8月_-_臺南市觀光景點遊客人數統計" xfId="44"/>
    <cellStyle name="好_統計方案報表程式-觀光遊憩景點_(會計)103年12月" xfId="45"/>
    <cellStyle name="好_臺南市觀光遊憩景點遊客人次統計10302" xfId="46"/>
    <cellStyle name="好_臺南市觀光遊憩景點遊客人次統計103年1-12月" xfId="47"/>
    <cellStyle name="好_臺南市觀光遊憩景點遊客人次統計103年3月" xfId="48"/>
    <cellStyle name="好_臺南市觀光遊憩景點遊客人次統計103年4月" xfId="49"/>
    <cellStyle name="好_臺南市觀光遊憩景點遊客人次統計201405 (1)" xfId="50"/>
    <cellStyle name="好_臺南市觀光遊憩景點遊客人次統計報表_103年6月" xfId="51"/>
    <cellStyle name="好_觀光遊憩景點-統計方案報表程式_(會計)103年10月" xfId="52"/>
    <cellStyle name="Percent" xfId="53"/>
    <cellStyle name="計算方式" xfId="54"/>
    <cellStyle name="Currency" xfId="55"/>
    <cellStyle name="Currency [0]" xfId="56"/>
    <cellStyle name="連結的儲存格" xfId="57"/>
    <cellStyle name="備註" xfId="58"/>
    <cellStyle name="Hyperlink" xfId="59"/>
    <cellStyle name="說明文字" xfId="60"/>
    <cellStyle name="輔色1" xfId="61"/>
    <cellStyle name="輔色2" xfId="62"/>
    <cellStyle name="輔色3" xfId="63"/>
    <cellStyle name="輔色4" xfId="64"/>
    <cellStyle name="輔色5" xfId="65"/>
    <cellStyle name="輔色6" xfId="66"/>
    <cellStyle name="標題" xfId="67"/>
    <cellStyle name="標題 1" xfId="68"/>
    <cellStyle name="標題 2" xfId="69"/>
    <cellStyle name="標題 3" xfId="70"/>
    <cellStyle name="標題 4" xfId="71"/>
    <cellStyle name="輸入" xfId="72"/>
    <cellStyle name="輸出" xfId="73"/>
    <cellStyle name="檢查儲存格" xfId="74"/>
    <cellStyle name="壞" xfId="75"/>
    <cellStyle name="壞_空白表--旅館業督導管理" xfId="76"/>
    <cellStyle name="壞_統計方案報表程式_(會計)103年_9月_觀光遊憩景點" xfId="77"/>
    <cellStyle name="壞_統計方案報表程式_(會計)103年11月_-_觀光遊憩景點遊客人次統計" xfId="78"/>
    <cellStyle name="壞_統計方案報表程式_(會計)103年7月_-_臺南市觀光遊憩景點遊客人數統計" xfId="79"/>
    <cellStyle name="壞_統計方案報表程式_(會計)103年8月_-_臺南市觀光景點遊客人數統計" xfId="80"/>
    <cellStyle name="壞_統計方案報表程式-觀光遊憩景點_(會計)103年12月" xfId="81"/>
    <cellStyle name="壞_臺南市觀光遊憩景點遊客人次統計10302" xfId="82"/>
    <cellStyle name="壞_臺南市觀光遊憩景點遊客人次統計103年1-12月" xfId="83"/>
    <cellStyle name="壞_臺南市觀光遊憩景點遊客人次統計103年3月" xfId="84"/>
    <cellStyle name="壞_臺南市觀光遊憩景點遊客人次統計103年4月" xfId="85"/>
    <cellStyle name="壞_臺南市觀光遊憩景點遊客人次統計201405 (1)" xfId="86"/>
    <cellStyle name="壞_臺南市觀光遊憩景點遊客人次統計報表_103年6月" xfId="87"/>
    <cellStyle name="壞_觀光遊憩景點-統計方案報表程式_(會計)103年10月" xfId="88"/>
    <cellStyle name="警告文字"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Document\&#32113;&#35336;&#26041;&#26696;\&#35264;&#20809;&#23616;\01\&#34920;&#26684;&#27491;&#30906;&#29256;\&#34920;&#26684;&#27491;&#30906;&#29256;\97&#24180;&#35264;&#20809;&#36938;&#25001;&#21312;&#36938;&#23458;&#20154;&#27425;&#32113;&#35336;&#34920;(&#20462;&#27491;&#29256;)12&#26376;(1)9801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yDocument\&#32113;&#35336;&#26041;&#26696;\&#35264;&#20809;&#23616;\01\&#34920;&#26684;&#27491;&#30906;&#29256;\&#34920;&#26684;&#27491;&#30906;&#29256;\97&#24180;&#35264;&#20809;&#36938;&#25001;&#21312;&#36938;&#23458;&#20154;&#27425;&#32113;&#35336;&#34920;(&#20462;&#27491;&#29256;)12&#26376;(1)9801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showGridLines="0" view="pageBreakPreview" zoomScaleSheetLayoutView="100" zoomScalePageLayoutView="0" workbookViewId="0" topLeftCell="A1">
      <selection activeCell="G11" sqref="G11"/>
    </sheetView>
  </sheetViews>
  <sheetFormatPr defaultColWidth="9.00390625" defaultRowHeight="16.5"/>
  <cols>
    <col min="1" max="2" width="10.625" style="0" customWidth="1"/>
    <col min="3" max="3" width="16.625" style="0" customWidth="1"/>
    <col min="4" max="6" width="19.00390625" style="0" customWidth="1"/>
    <col min="7" max="7" width="16.625" style="0" customWidth="1"/>
    <col min="8" max="8" width="11.625" style="0" customWidth="1"/>
    <col min="9" max="9" width="9.25390625" style="0" customWidth="1"/>
    <col min="10" max="10" width="14.375" style="0" customWidth="1"/>
    <col min="11" max="11" width="23.25390625" style="0" customWidth="1"/>
  </cols>
  <sheetData>
    <row r="1" spans="1:11" s="6" customFormat="1" ht="16.5">
      <c r="A1" s="5" t="s">
        <v>0</v>
      </c>
      <c r="B1" s="1"/>
      <c r="C1" s="1"/>
      <c r="D1" s="1"/>
      <c r="E1" s="1"/>
      <c r="F1" s="1"/>
      <c r="G1" s="1"/>
      <c r="H1" s="1"/>
      <c r="I1" s="1"/>
      <c r="J1" s="4" t="s">
        <v>1</v>
      </c>
      <c r="K1" s="4" t="s">
        <v>15</v>
      </c>
    </row>
    <row r="2" spans="1:11" s="6" customFormat="1" ht="16.5">
      <c r="A2" s="5" t="s">
        <v>7</v>
      </c>
      <c r="B2" s="7" t="s">
        <v>8</v>
      </c>
      <c r="C2" s="7"/>
      <c r="D2" s="19"/>
      <c r="E2" s="19"/>
      <c r="F2" s="19"/>
      <c r="G2" s="19"/>
      <c r="H2" s="19"/>
      <c r="I2" s="19"/>
      <c r="J2" s="4" t="s">
        <v>2</v>
      </c>
      <c r="K2" s="15" t="s">
        <v>16</v>
      </c>
    </row>
    <row r="3" spans="1:11" ht="24" customHeight="1">
      <c r="A3" s="126" t="s">
        <v>76</v>
      </c>
      <c r="B3" s="127"/>
      <c r="C3" s="127"/>
      <c r="D3" s="127"/>
      <c r="E3" s="127"/>
      <c r="F3" s="127"/>
      <c r="G3" s="127"/>
      <c r="H3" s="127"/>
      <c r="I3" s="127"/>
      <c r="J3" s="127"/>
      <c r="K3" s="127"/>
    </row>
    <row r="4" spans="1:10" ht="16.5">
      <c r="A4" s="1"/>
      <c r="B4" s="1"/>
      <c r="C4" s="1"/>
      <c r="D4" s="1"/>
      <c r="E4" s="1"/>
      <c r="F4" s="1"/>
      <c r="G4" s="1"/>
      <c r="H4" s="1"/>
      <c r="I4" s="1"/>
      <c r="J4" s="1"/>
    </row>
    <row r="5" spans="2:11" ht="19.5">
      <c r="B5" s="8"/>
      <c r="C5" s="8"/>
      <c r="D5" s="8"/>
      <c r="E5" s="136" t="s">
        <v>72</v>
      </c>
      <c r="F5" s="136"/>
      <c r="G5" s="136"/>
      <c r="H5" s="8"/>
      <c r="I5" s="8"/>
      <c r="J5" s="8"/>
      <c r="K5" s="9" t="s">
        <v>9</v>
      </c>
    </row>
    <row r="6" spans="1:11" s="6" customFormat="1" ht="24.75" customHeight="1">
      <c r="A6" s="132" t="s">
        <v>10</v>
      </c>
      <c r="B6" s="133"/>
      <c r="C6" s="130" t="s">
        <v>19</v>
      </c>
      <c r="D6" s="131"/>
      <c r="E6" s="131"/>
      <c r="F6" s="110" t="s">
        <v>11</v>
      </c>
      <c r="G6" s="137" t="s">
        <v>21</v>
      </c>
      <c r="H6" s="113" t="s">
        <v>12</v>
      </c>
      <c r="I6" s="104"/>
      <c r="J6" s="104"/>
      <c r="K6" s="104"/>
    </row>
    <row r="7" spans="1:11" s="6" customFormat="1" ht="24.75" customHeight="1">
      <c r="A7" s="134"/>
      <c r="B7" s="135"/>
      <c r="C7" s="10" t="s">
        <v>20</v>
      </c>
      <c r="D7" s="16" t="s">
        <v>22</v>
      </c>
      <c r="E7" s="17" t="s">
        <v>24</v>
      </c>
      <c r="F7" s="111"/>
      <c r="G7" s="138"/>
      <c r="H7" s="105"/>
      <c r="I7" s="106"/>
      <c r="J7" s="106"/>
      <c r="K7" s="106"/>
    </row>
    <row r="8" spans="1:11" s="6" customFormat="1" ht="24.75" customHeight="1">
      <c r="A8" s="136"/>
      <c r="B8" s="109"/>
      <c r="C8" s="11"/>
      <c r="D8" s="18" t="s">
        <v>23</v>
      </c>
      <c r="E8" s="18" t="s">
        <v>25</v>
      </c>
      <c r="F8" s="112"/>
      <c r="G8" s="139"/>
      <c r="H8" s="107"/>
      <c r="I8" s="108"/>
      <c r="J8" s="108"/>
      <c r="K8" s="108"/>
    </row>
    <row r="9" spans="1:11" ht="24.75" customHeight="1">
      <c r="A9" s="140" t="s">
        <v>13</v>
      </c>
      <c r="B9" s="141"/>
      <c r="C9" s="28">
        <f>SUM(C10:C44)</f>
        <v>1022394</v>
      </c>
      <c r="D9" s="29">
        <f>SUM(D10:D44)</f>
        <v>382559</v>
      </c>
      <c r="E9" s="42">
        <f>SUM(E10:E44)</f>
        <v>639835</v>
      </c>
      <c r="F9" s="27">
        <f>SUM(F10:F44)</f>
        <v>33384666</v>
      </c>
      <c r="G9" s="29">
        <f>SUM(G10:G44)</f>
        <v>1011814</v>
      </c>
      <c r="H9" s="128"/>
      <c r="I9" s="129"/>
      <c r="J9" s="129"/>
      <c r="K9" s="129"/>
    </row>
    <row r="10" spans="1:11" ht="24.75" customHeight="1">
      <c r="A10" s="44" t="s">
        <v>43</v>
      </c>
      <c r="B10" s="49"/>
      <c r="C10" s="43">
        <f>SUM(D10+E10)</f>
        <v>102589</v>
      </c>
      <c r="D10" s="52">
        <v>0</v>
      </c>
      <c r="E10" s="51">
        <v>102589</v>
      </c>
      <c r="F10" s="39">
        <v>0</v>
      </c>
      <c r="G10" s="35">
        <v>124938</v>
      </c>
      <c r="H10" s="25" t="s">
        <v>42</v>
      </c>
      <c r="I10" s="19"/>
      <c r="J10" s="19"/>
      <c r="K10" s="19"/>
    </row>
    <row r="11" spans="1:11" ht="24.75" customHeight="1">
      <c r="A11" s="45" t="s">
        <v>44</v>
      </c>
      <c r="B11" s="36"/>
      <c r="C11" s="52">
        <f>SUM(D11+E11)</f>
        <v>0</v>
      </c>
      <c r="D11" s="52">
        <v>0</v>
      </c>
      <c r="E11" s="52">
        <v>0</v>
      </c>
      <c r="F11" s="35" t="s">
        <v>75</v>
      </c>
      <c r="G11" s="35">
        <v>1742</v>
      </c>
      <c r="H11" s="122" t="s">
        <v>63</v>
      </c>
      <c r="I11" s="123"/>
      <c r="J11" s="123"/>
      <c r="K11" s="123"/>
    </row>
    <row r="12" spans="1:11" ht="24.75" customHeight="1">
      <c r="A12" s="31" t="s">
        <v>36</v>
      </c>
      <c r="B12" s="25"/>
      <c r="C12" s="43">
        <f>SUM(D12+E12)</f>
        <v>6085</v>
      </c>
      <c r="D12" s="48">
        <v>0</v>
      </c>
      <c r="E12" s="37">
        <v>6085</v>
      </c>
      <c r="F12" s="27">
        <v>0</v>
      </c>
      <c r="G12" s="35">
        <v>5652</v>
      </c>
      <c r="H12" s="124" t="s">
        <v>64</v>
      </c>
      <c r="I12" s="119"/>
      <c r="J12" s="20"/>
      <c r="K12" s="20"/>
    </row>
    <row r="13" spans="1:11" ht="24.75" customHeight="1">
      <c r="A13" s="21" t="s">
        <v>30</v>
      </c>
      <c r="B13" s="30"/>
      <c r="C13" s="22">
        <f>D13+E13</f>
        <v>15309</v>
      </c>
      <c r="D13" s="24">
        <v>8108</v>
      </c>
      <c r="E13" s="23">
        <v>7201</v>
      </c>
      <c r="F13" s="39">
        <v>799245</v>
      </c>
      <c r="G13" s="35">
        <v>9796</v>
      </c>
      <c r="H13" s="124" t="s">
        <v>64</v>
      </c>
      <c r="I13" s="119"/>
      <c r="J13" s="20"/>
      <c r="K13" s="20"/>
    </row>
    <row r="14" spans="1:11" ht="24.75" customHeight="1">
      <c r="A14" s="31" t="s">
        <v>45</v>
      </c>
      <c r="B14" s="25"/>
      <c r="C14" s="22">
        <f>D14+E14</f>
        <v>11055</v>
      </c>
      <c r="D14" s="52">
        <v>0</v>
      </c>
      <c r="E14" s="23">
        <v>11055</v>
      </c>
      <c r="F14" s="27">
        <v>0</v>
      </c>
      <c r="G14" s="35">
        <v>7854</v>
      </c>
      <c r="H14" s="25" t="s">
        <v>41</v>
      </c>
      <c r="I14" s="20"/>
      <c r="J14" s="20"/>
      <c r="K14" s="20"/>
    </row>
    <row r="15" spans="1:11" ht="24.75" customHeight="1">
      <c r="A15" s="116" t="s">
        <v>34</v>
      </c>
      <c r="B15" s="117"/>
      <c r="C15" s="23">
        <f aca="true" t="shared" si="0" ref="C15:C44">SUM(D15+E15)</f>
        <v>7642</v>
      </c>
      <c r="D15" s="23">
        <v>7174</v>
      </c>
      <c r="E15" s="23">
        <v>468</v>
      </c>
      <c r="F15" s="39">
        <v>1784450</v>
      </c>
      <c r="G15" s="23">
        <v>9212</v>
      </c>
      <c r="H15" s="124" t="s">
        <v>65</v>
      </c>
      <c r="I15" s="125"/>
      <c r="J15" s="125"/>
      <c r="K15" s="125"/>
    </row>
    <row r="16" spans="1:11" ht="24.75" customHeight="1">
      <c r="A16" s="45" t="s">
        <v>29</v>
      </c>
      <c r="B16" s="36"/>
      <c r="C16" s="43">
        <f t="shared" si="0"/>
        <v>18991</v>
      </c>
      <c r="D16" s="52">
        <v>0</v>
      </c>
      <c r="E16" s="23">
        <v>18991</v>
      </c>
      <c r="F16" s="39">
        <v>0</v>
      </c>
      <c r="G16" s="34">
        <v>11443</v>
      </c>
      <c r="H16" s="124" t="s">
        <v>66</v>
      </c>
      <c r="I16" s="119"/>
      <c r="J16" s="119"/>
      <c r="K16" s="119"/>
    </row>
    <row r="17" spans="1:11" ht="24.75" customHeight="1">
      <c r="A17" s="45" t="s">
        <v>46</v>
      </c>
      <c r="B17" s="36"/>
      <c r="C17" s="43">
        <f t="shared" si="0"/>
        <v>13134</v>
      </c>
      <c r="D17" s="52">
        <v>0</v>
      </c>
      <c r="E17" s="23">
        <v>13134</v>
      </c>
      <c r="F17" s="39">
        <v>0</v>
      </c>
      <c r="G17" s="35">
        <v>4041</v>
      </c>
      <c r="H17" s="36" t="s">
        <v>41</v>
      </c>
      <c r="I17" s="20"/>
      <c r="J17" s="20"/>
      <c r="K17" s="20"/>
    </row>
    <row r="18" spans="1:11" ht="24.75" customHeight="1">
      <c r="A18" s="45" t="s">
        <v>28</v>
      </c>
      <c r="B18" s="36"/>
      <c r="C18" s="43">
        <f t="shared" si="0"/>
        <v>17522</v>
      </c>
      <c r="D18" s="48">
        <v>0</v>
      </c>
      <c r="E18" s="37">
        <v>17522</v>
      </c>
      <c r="F18" s="39">
        <v>0</v>
      </c>
      <c r="G18" s="35">
        <v>11239</v>
      </c>
      <c r="H18" s="25" t="s">
        <v>41</v>
      </c>
      <c r="I18" s="20"/>
      <c r="J18" s="20"/>
      <c r="K18" s="20"/>
    </row>
    <row r="19" spans="1:11" ht="24.75" customHeight="1">
      <c r="A19" s="45" t="s">
        <v>47</v>
      </c>
      <c r="B19" s="32"/>
      <c r="C19" s="52">
        <f>SUM(D19+E19)</f>
        <v>0</v>
      </c>
      <c r="D19" s="48">
        <v>0</v>
      </c>
      <c r="E19" s="48">
        <v>0</v>
      </c>
      <c r="F19" s="39">
        <v>0</v>
      </c>
      <c r="G19" s="50" t="s">
        <v>71</v>
      </c>
      <c r="H19" s="124" t="s">
        <v>64</v>
      </c>
      <c r="I19" s="119"/>
      <c r="J19" s="119"/>
      <c r="K19" s="119"/>
    </row>
    <row r="20" spans="1:11" ht="24.75" customHeight="1">
      <c r="A20" s="20" t="s">
        <v>27</v>
      </c>
      <c r="B20" s="20"/>
      <c r="C20" s="43">
        <f t="shared" si="0"/>
        <v>49623</v>
      </c>
      <c r="D20" s="23">
        <v>40198</v>
      </c>
      <c r="E20" s="23">
        <v>9425</v>
      </c>
      <c r="F20" s="39">
        <v>994525</v>
      </c>
      <c r="G20" s="33">
        <v>46358</v>
      </c>
      <c r="H20" s="124" t="s">
        <v>63</v>
      </c>
      <c r="I20" s="119"/>
      <c r="J20" s="119"/>
      <c r="K20" s="119"/>
    </row>
    <row r="21" spans="1:11" ht="24.75" customHeight="1">
      <c r="A21" s="31" t="s">
        <v>48</v>
      </c>
      <c r="B21" s="25"/>
      <c r="C21" s="43">
        <f t="shared" si="0"/>
        <v>8927</v>
      </c>
      <c r="D21" s="48">
        <v>0</v>
      </c>
      <c r="E21" s="23">
        <v>8927</v>
      </c>
      <c r="F21" s="27">
        <v>0</v>
      </c>
      <c r="G21" s="33">
        <v>8799</v>
      </c>
      <c r="H21" s="124" t="s">
        <v>67</v>
      </c>
      <c r="I21" s="119"/>
      <c r="J21" s="119"/>
      <c r="K21" s="119"/>
    </row>
    <row r="22" spans="1:11" ht="24.75" customHeight="1">
      <c r="A22" s="44" t="s">
        <v>26</v>
      </c>
      <c r="B22" s="49"/>
      <c r="C22" s="43">
        <f t="shared" si="0"/>
        <v>4536</v>
      </c>
      <c r="D22" s="46">
        <v>4046</v>
      </c>
      <c r="E22" s="46">
        <v>490</v>
      </c>
      <c r="F22" s="47">
        <v>366618</v>
      </c>
      <c r="G22" s="33">
        <v>6035</v>
      </c>
      <c r="H22" s="25" t="s">
        <v>40</v>
      </c>
      <c r="I22" s="20"/>
      <c r="J22" s="20"/>
      <c r="K22" s="20"/>
    </row>
    <row r="23" spans="1:11" ht="24.75" customHeight="1">
      <c r="A23" s="118" t="s">
        <v>37</v>
      </c>
      <c r="B23" s="118"/>
      <c r="C23" s="43">
        <f t="shared" si="0"/>
        <v>14563</v>
      </c>
      <c r="D23" s="23">
        <v>11296</v>
      </c>
      <c r="E23" s="23">
        <v>3267</v>
      </c>
      <c r="F23" s="39">
        <v>4359360</v>
      </c>
      <c r="G23" s="35">
        <v>10371</v>
      </c>
      <c r="H23" s="25" t="s">
        <v>40</v>
      </c>
      <c r="I23" s="20"/>
      <c r="J23" s="20"/>
      <c r="K23" s="20"/>
    </row>
    <row r="24" spans="1:11" ht="24.75" customHeight="1">
      <c r="A24" s="31" t="s">
        <v>49</v>
      </c>
      <c r="B24" s="25"/>
      <c r="C24" s="43">
        <f t="shared" si="0"/>
        <v>41481</v>
      </c>
      <c r="D24" s="48">
        <v>0</v>
      </c>
      <c r="E24" s="24">
        <v>41481</v>
      </c>
      <c r="F24" s="27">
        <v>0</v>
      </c>
      <c r="G24" s="35">
        <v>5986</v>
      </c>
      <c r="H24" s="25" t="s">
        <v>41</v>
      </c>
      <c r="I24" s="20"/>
      <c r="J24" s="20"/>
      <c r="K24" s="20"/>
    </row>
    <row r="25" spans="1:11" ht="24.75" customHeight="1">
      <c r="A25" s="21" t="s">
        <v>35</v>
      </c>
      <c r="B25" s="30"/>
      <c r="C25" s="43">
        <f t="shared" si="0"/>
        <v>63459</v>
      </c>
      <c r="D25" s="37">
        <v>55254</v>
      </c>
      <c r="E25" s="37">
        <v>8205</v>
      </c>
      <c r="F25" s="39">
        <v>7764500</v>
      </c>
      <c r="G25" s="35">
        <v>186603</v>
      </c>
      <c r="H25" s="25" t="s">
        <v>40</v>
      </c>
      <c r="I25" s="20"/>
      <c r="J25" s="20"/>
      <c r="K25" s="20"/>
    </row>
    <row r="26" spans="1:11" ht="24.75" customHeight="1">
      <c r="A26" s="31" t="s">
        <v>31</v>
      </c>
      <c r="B26" s="25"/>
      <c r="C26" s="43">
        <f t="shared" si="0"/>
        <v>10195</v>
      </c>
      <c r="D26" s="37">
        <v>8772</v>
      </c>
      <c r="E26" s="38">
        <v>1423</v>
      </c>
      <c r="F26" s="27">
        <v>1030955</v>
      </c>
      <c r="G26" s="24">
        <v>7811</v>
      </c>
      <c r="H26" s="25" t="s">
        <v>40</v>
      </c>
      <c r="I26" s="20"/>
      <c r="J26" s="20"/>
      <c r="K26" s="20"/>
    </row>
    <row r="27" spans="1:11" ht="24.75" customHeight="1">
      <c r="A27" s="31" t="s">
        <v>50</v>
      </c>
      <c r="B27" s="25"/>
      <c r="C27" s="43">
        <f t="shared" si="0"/>
        <v>13495</v>
      </c>
      <c r="D27" s="48">
        <v>0</v>
      </c>
      <c r="E27" s="24">
        <v>13495</v>
      </c>
      <c r="F27" s="27">
        <v>0</v>
      </c>
      <c r="G27" s="24">
        <v>16987</v>
      </c>
      <c r="H27" s="25" t="s">
        <v>41</v>
      </c>
      <c r="I27" s="20"/>
      <c r="J27" s="20"/>
      <c r="K27" s="20"/>
    </row>
    <row r="28" spans="1:11" ht="24.75" customHeight="1">
      <c r="A28" s="119" t="s">
        <v>51</v>
      </c>
      <c r="B28" s="119"/>
      <c r="C28" s="43">
        <f t="shared" si="0"/>
        <v>5382</v>
      </c>
      <c r="D28" s="48">
        <v>0</v>
      </c>
      <c r="E28" s="24">
        <v>5382</v>
      </c>
      <c r="F28" s="27">
        <v>0</v>
      </c>
      <c r="G28" s="24">
        <v>3461</v>
      </c>
      <c r="H28" s="25" t="s">
        <v>41</v>
      </c>
      <c r="I28" s="20"/>
      <c r="J28" s="20"/>
      <c r="K28" s="20"/>
    </row>
    <row r="29" spans="1:11" ht="24.75" customHeight="1">
      <c r="A29" s="120" t="s">
        <v>32</v>
      </c>
      <c r="B29" s="120"/>
      <c r="C29" s="43">
        <f t="shared" si="0"/>
        <v>11688</v>
      </c>
      <c r="D29" s="35">
        <v>11229</v>
      </c>
      <c r="E29" s="38">
        <v>459</v>
      </c>
      <c r="F29" s="39">
        <v>574729</v>
      </c>
      <c r="G29" s="35">
        <v>16409</v>
      </c>
      <c r="H29" s="25" t="s">
        <v>40</v>
      </c>
      <c r="I29" s="20"/>
      <c r="J29" s="20"/>
      <c r="K29" s="20"/>
    </row>
    <row r="30" spans="1:11" ht="24.75" customHeight="1">
      <c r="A30" s="21" t="s">
        <v>33</v>
      </c>
      <c r="B30" s="30"/>
      <c r="C30" s="43">
        <f t="shared" si="0"/>
        <v>32550</v>
      </c>
      <c r="D30" s="40">
        <v>15040</v>
      </c>
      <c r="E30" s="40">
        <v>17510</v>
      </c>
      <c r="F30" s="39">
        <v>995187</v>
      </c>
      <c r="G30" s="35">
        <v>35102</v>
      </c>
      <c r="H30" s="25" t="s">
        <v>40</v>
      </c>
      <c r="I30" s="20"/>
      <c r="J30" s="20"/>
      <c r="K30" s="20"/>
    </row>
    <row r="31" spans="1:11" ht="24.75" customHeight="1">
      <c r="A31" s="118" t="s">
        <v>52</v>
      </c>
      <c r="B31" s="118"/>
      <c r="C31" s="43">
        <f t="shared" si="0"/>
        <v>24036</v>
      </c>
      <c r="D31" s="40">
        <v>16140</v>
      </c>
      <c r="E31" s="40">
        <v>7896</v>
      </c>
      <c r="F31" s="39">
        <v>538785</v>
      </c>
      <c r="G31" s="24">
        <v>22243</v>
      </c>
      <c r="H31" s="25" t="s">
        <v>40</v>
      </c>
      <c r="I31" s="20"/>
      <c r="J31" s="20"/>
      <c r="K31" s="20"/>
    </row>
    <row r="32" spans="1:11" ht="24.75" customHeight="1">
      <c r="A32" s="118" t="s">
        <v>53</v>
      </c>
      <c r="B32" s="118"/>
      <c r="C32" s="43">
        <f t="shared" si="0"/>
        <v>73444</v>
      </c>
      <c r="D32" s="24">
        <v>51044</v>
      </c>
      <c r="E32" s="24">
        <v>22400</v>
      </c>
      <c r="F32" s="39">
        <v>1872410</v>
      </c>
      <c r="G32" s="24">
        <v>65984</v>
      </c>
      <c r="H32" s="25" t="s">
        <v>40</v>
      </c>
      <c r="I32" s="20"/>
      <c r="J32" s="20"/>
      <c r="K32" s="20"/>
    </row>
    <row r="33" spans="1:11" ht="24.75" customHeight="1">
      <c r="A33" s="118" t="s">
        <v>54</v>
      </c>
      <c r="B33" s="118"/>
      <c r="C33" s="43">
        <f t="shared" si="0"/>
        <v>57131</v>
      </c>
      <c r="D33" s="24">
        <v>36389</v>
      </c>
      <c r="E33" s="24">
        <v>20742</v>
      </c>
      <c r="F33" s="39">
        <v>1427515</v>
      </c>
      <c r="G33" s="24">
        <v>48064</v>
      </c>
      <c r="H33" s="25" t="s">
        <v>40</v>
      </c>
      <c r="I33" s="20"/>
      <c r="J33" s="20"/>
      <c r="K33" s="20"/>
    </row>
    <row r="34" spans="1:11" ht="24.75" customHeight="1">
      <c r="A34" s="31" t="s">
        <v>55</v>
      </c>
      <c r="B34" s="25"/>
      <c r="C34" s="43">
        <f t="shared" si="0"/>
        <v>24150</v>
      </c>
      <c r="D34" s="35">
        <v>12252</v>
      </c>
      <c r="E34" s="35">
        <v>11898</v>
      </c>
      <c r="F34" s="39">
        <v>660680</v>
      </c>
      <c r="G34" s="24">
        <v>40898</v>
      </c>
      <c r="H34" s="25" t="s">
        <v>68</v>
      </c>
      <c r="I34" s="20"/>
      <c r="J34" s="20"/>
      <c r="K34" s="20"/>
    </row>
    <row r="35" spans="1:11" ht="24.75" customHeight="1">
      <c r="A35" s="31" t="s">
        <v>56</v>
      </c>
      <c r="B35" s="25"/>
      <c r="C35" s="43">
        <f t="shared" si="0"/>
        <v>31196</v>
      </c>
      <c r="D35" s="40">
        <v>31196</v>
      </c>
      <c r="E35" s="52">
        <v>0</v>
      </c>
      <c r="F35" s="39">
        <v>4679400</v>
      </c>
      <c r="G35" s="38">
        <v>32148</v>
      </c>
      <c r="H35" s="25" t="s">
        <v>40</v>
      </c>
      <c r="I35" s="20"/>
      <c r="J35" s="20"/>
      <c r="K35" s="20"/>
    </row>
    <row r="36" spans="1:11" ht="24.75" customHeight="1">
      <c r="A36" s="21" t="s">
        <v>57</v>
      </c>
      <c r="B36" s="30"/>
      <c r="C36" s="43">
        <f t="shared" si="0"/>
        <v>15305</v>
      </c>
      <c r="D36" s="52">
        <v>0</v>
      </c>
      <c r="E36" s="38">
        <v>15305</v>
      </c>
      <c r="F36" s="39">
        <v>0</v>
      </c>
      <c r="G36" s="35">
        <v>22253</v>
      </c>
      <c r="H36" s="25" t="s">
        <v>41</v>
      </c>
      <c r="I36" s="20"/>
      <c r="J36" s="20"/>
      <c r="K36" s="20"/>
    </row>
    <row r="37" spans="1:11" ht="24.75" customHeight="1">
      <c r="A37" s="118" t="s">
        <v>70</v>
      </c>
      <c r="B37" s="118"/>
      <c r="C37" s="43">
        <f t="shared" si="0"/>
        <v>76167</v>
      </c>
      <c r="D37" s="41">
        <v>52809</v>
      </c>
      <c r="E37" s="41">
        <v>23358</v>
      </c>
      <c r="F37" s="39">
        <v>3450140</v>
      </c>
      <c r="G37" s="35">
        <v>70441</v>
      </c>
      <c r="H37" s="25" t="s">
        <v>40</v>
      </c>
      <c r="I37" s="20"/>
      <c r="J37" s="20"/>
      <c r="K37" s="20"/>
    </row>
    <row r="38" spans="1:11" ht="24.75" customHeight="1">
      <c r="A38" s="118" t="s">
        <v>58</v>
      </c>
      <c r="B38" s="118"/>
      <c r="C38" s="43">
        <f t="shared" si="0"/>
        <v>6756</v>
      </c>
      <c r="D38" s="52">
        <v>0</v>
      </c>
      <c r="E38" s="41">
        <v>6756</v>
      </c>
      <c r="F38" s="39">
        <v>0</v>
      </c>
      <c r="G38" s="35">
        <v>3769</v>
      </c>
      <c r="H38" s="25" t="s">
        <v>41</v>
      </c>
      <c r="I38" s="20"/>
      <c r="J38" s="20"/>
      <c r="K38" s="20"/>
    </row>
    <row r="39" spans="1:11" ht="24.75" customHeight="1">
      <c r="A39" s="118" t="s">
        <v>39</v>
      </c>
      <c r="B39" s="118"/>
      <c r="C39" s="43">
        <f t="shared" si="0"/>
        <v>48000</v>
      </c>
      <c r="D39" s="52">
        <v>0</v>
      </c>
      <c r="E39" s="41">
        <v>48000</v>
      </c>
      <c r="F39" s="39">
        <v>0</v>
      </c>
      <c r="G39" s="35">
        <v>49309</v>
      </c>
      <c r="H39" s="25" t="s">
        <v>41</v>
      </c>
      <c r="I39" s="20"/>
      <c r="J39" s="20"/>
      <c r="K39" s="20"/>
    </row>
    <row r="40" spans="1:11" ht="24.75" customHeight="1">
      <c r="A40" s="118" t="s">
        <v>59</v>
      </c>
      <c r="B40" s="118"/>
      <c r="C40" s="43">
        <f t="shared" si="0"/>
        <v>160000</v>
      </c>
      <c r="D40" s="52">
        <v>0</v>
      </c>
      <c r="E40" s="41">
        <v>160000</v>
      </c>
      <c r="F40" s="39">
        <v>0</v>
      </c>
      <c r="G40" s="35">
        <v>48219</v>
      </c>
      <c r="H40" s="25" t="s">
        <v>41</v>
      </c>
      <c r="I40" s="20"/>
      <c r="J40" s="20"/>
      <c r="K40" s="20"/>
    </row>
    <row r="41" spans="1:11" ht="24.75" customHeight="1">
      <c r="A41" s="21" t="s">
        <v>38</v>
      </c>
      <c r="B41" s="30"/>
      <c r="C41" s="43">
        <f t="shared" si="0"/>
        <v>22084</v>
      </c>
      <c r="D41" s="26">
        <v>15231</v>
      </c>
      <c r="E41" s="26">
        <v>6853</v>
      </c>
      <c r="F41" s="39">
        <v>375320</v>
      </c>
      <c r="G41" s="35">
        <v>18411</v>
      </c>
      <c r="H41" s="25" t="s">
        <v>41</v>
      </c>
      <c r="I41" s="20"/>
      <c r="J41" s="20"/>
      <c r="K41" s="20"/>
    </row>
    <row r="42" spans="1:11" ht="24.75" customHeight="1">
      <c r="A42" s="31" t="s">
        <v>60</v>
      </c>
      <c r="B42" s="25"/>
      <c r="C42" s="43">
        <f t="shared" si="0"/>
        <v>29068</v>
      </c>
      <c r="D42" s="52">
        <v>0</v>
      </c>
      <c r="E42" s="24">
        <v>29068</v>
      </c>
      <c r="F42" s="27">
        <v>0</v>
      </c>
      <c r="G42" s="35">
        <v>27733</v>
      </c>
      <c r="H42" s="25" t="s">
        <v>41</v>
      </c>
      <c r="I42" s="20"/>
      <c r="J42" s="20"/>
      <c r="K42" s="20"/>
    </row>
    <row r="43" spans="1:11" ht="24.75" customHeight="1">
      <c r="A43" s="119" t="s">
        <v>61</v>
      </c>
      <c r="B43" s="119"/>
      <c r="C43" s="52">
        <f t="shared" si="0"/>
        <v>0</v>
      </c>
      <c r="D43" s="52">
        <v>0</v>
      </c>
      <c r="E43" s="52">
        <v>0</v>
      </c>
      <c r="F43" s="24" t="s">
        <v>69</v>
      </c>
      <c r="G43" s="35">
        <v>22199</v>
      </c>
      <c r="H43" s="25" t="s">
        <v>41</v>
      </c>
      <c r="I43" s="20"/>
      <c r="J43" s="20"/>
      <c r="K43" s="20"/>
    </row>
    <row r="44" spans="1:11" ht="24.75" customHeight="1">
      <c r="A44" s="120" t="s">
        <v>62</v>
      </c>
      <c r="B44" s="121"/>
      <c r="C44" s="24">
        <f t="shared" si="0"/>
        <v>6831</v>
      </c>
      <c r="D44" s="24">
        <v>6381</v>
      </c>
      <c r="E44" s="24">
        <v>450</v>
      </c>
      <c r="F44" s="39">
        <v>1710847</v>
      </c>
      <c r="G44" s="35">
        <v>10304</v>
      </c>
      <c r="H44" s="25" t="s">
        <v>40</v>
      </c>
      <c r="I44" s="20"/>
      <c r="J44" s="20"/>
      <c r="K44" s="20"/>
    </row>
    <row r="45" spans="1:11" ht="24.75" customHeight="1">
      <c r="A45" s="3" t="s">
        <v>17</v>
      </c>
      <c r="B45" s="12"/>
      <c r="C45" s="12"/>
      <c r="D45" s="12"/>
      <c r="E45" s="12"/>
      <c r="F45" s="12"/>
      <c r="G45" s="12"/>
      <c r="H45" s="12"/>
      <c r="I45" s="12"/>
      <c r="J45" s="12"/>
      <c r="K45" s="13"/>
    </row>
    <row r="46" spans="1:11" ht="24.75" customHeight="1">
      <c r="A46" s="3" t="s">
        <v>18</v>
      </c>
      <c r="B46" s="12"/>
      <c r="C46" s="12"/>
      <c r="D46" s="12"/>
      <c r="E46" s="12"/>
      <c r="F46" s="12"/>
      <c r="G46" s="12"/>
      <c r="H46" s="12"/>
      <c r="I46" s="12"/>
      <c r="J46" s="12"/>
      <c r="K46" s="14" t="s">
        <v>73</v>
      </c>
    </row>
    <row r="47" spans="1:11" ht="24.75" customHeight="1">
      <c r="A47" s="3" t="s">
        <v>74</v>
      </c>
      <c r="B47" s="12"/>
      <c r="C47" s="12"/>
      <c r="D47" s="12"/>
      <c r="E47" s="12"/>
      <c r="F47" s="12"/>
      <c r="G47" s="12"/>
      <c r="H47" s="12"/>
      <c r="I47" s="12"/>
      <c r="J47" s="12"/>
      <c r="K47" s="12"/>
    </row>
    <row r="48" spans="1:9" ht="19.5">
      <c r="A48" s="12"/>
      <c r="B48" s="12"/>
      <c r="C48" s="12"/>
      <c r="D48" s="12"/>
      <c r="E48" s="12"/>
      <c r="F48" s="12"/>
      <c r="G48" s="12"/>
      <c r="H48" s="12"/>
      <c r="I48" s="12"/>
    </row>
    <row r="49" spans="1:11" s="6" customFormat="1" ht="15.75">
      <c r="A49" s="1" t="s">
        <v>14</v>
      </c>
      <c r="B49" s="1"/>
      <c r="C49" s="1"/>
      <c r="D49" s="2" t="s">
        <v>3</v>
      </c>
      <c r="E49" s="1"/>
      <c r="G49" s="1" t="s">
        <v>4</v>
      </c>
      <c r="H49" s="1"/>
      <c r="J49" s="9" t="s">
        <v>5</v>
      </c>
      <c r="K49" s="1"/>
    </row>
    <row r="50" spans="2:11" s="6" customFormat="1" ht="15.75">
      <c r="B50" s="1"/>
      <c r="C50" s="1"/>
      <c r="D50" s="2" t="s">
        <v>3</v>
      </c>
      <c r="E50" s="1"/>
      <c r="F50" s="1"/>
      <c r="G50" s="1" t="s">
        <v>6</v>
      </c>
      <c r="H50" s="1"/>
      <c r="J50" s="1"/>
      <c r="K50" s="1"/>
    </row>
    <row r="51" spans="1:11" ht="19.5">
      <c r="A51" s="1"/>
      <c r="B51" s="1"/>
      <c r="C51" s="1"/>
      <c r="E51" s="12"/>
      <c r="F51" s="1"/>
      <c r="G51" s="1"/>
      <c r="H51" s="1"/>
      <c r="I51" s="1"/>
      <c r="J51" s="1"/>
      <c r="K51" s="1"/>
    </row>
  </sheetData>
  <sheetProtection/>
  <mergeCells count="30">
    <mergeCell ref="A3:K3"/>
    <mergeCell ref="H9:K9"/>
    <mergeCell ref="C6:E6"/>
    <mergeCell ref="A6:B8"/>
    <mergeCell ref="F6:F8"/>
    <mergeCell ref="H6:K8"/>
    <mergeCell ref="E5:G5"/>
    <mergeCell ref="G6:G8"/>
    <mergeCell ref="A9:B9"/>
    <mergeCell ref="H16:K16"/>
    <mergeCell ref="H19:K19"/>
    <mergeCell ref="H20:K20"/>
    <mergeCell ref="A38:B38"/>
    <mergeCell ref="A29:B29"/>
    <mergeCell ref="H21:K21"/>
    <mergeCell ref="A23:B23"/>
    <mergeCell ref="A28:B28"/>
    <mergeCell ref="A31:B31"/>
    <mergeCell ref="A32:B32"/>
    <mergeCell ref="H11:K11"/>
    <mergeCell ref="H12:I12"/>
    <mergeCell ref="H13:I13"/>
    <mergeCell ref="H15:K15"/>
    <mergeCell ref="A15:B15"/>
    <mergeCell ref="A40:B40"/>
    <mergeCell ref="A43:B43"/>
    <mergeCell ref="A44:B44"/>
    <mergeCell ref="A39:B39"/>
    <mergeCell ref="A33:B33"/>
    <mergeCell ref="A37:B37"/>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4" r:id="rId3"/>
  <headerFooter alignWithMargins="0">
    <oddFooter>&amp;C&amp;"Arial Unicode MS,標準"&amp;14&amp;P</oddFooter>
  </headerFooter>
  <legacyDrawing r:id="rId2"/>
</worksheet>
</file>

<file path=xl/worksheets/sheet10.xml><?xml version="1.0" encoding="utf-8"?>
<worksheet xmlns="http://schemas.openxmlformats.org/spreadsheetml/2006/main" xmlns:r="http://schemas.openxmlformats.org/officeDocument/2006/relationships">
  <dimension ref="A1:K51"/>
  <sheetViews>
    <sheetView showGridLines="0" view="pageBreakPreview" zoomScaleSheetLayoutView="100" zoomScalePageLayoutView="0" workbookViewId="0" topLeftCell="A1">
      <selection activeCell="G11" sqref="G11"/>
    </sheetView>
  </sheetViews>
  <sheetFormatPr defaultColWidth="9.00390625" defaultRowHeight="16.5"/>
  <cols>
    <col min="1" max="1" width="10.625" style="60" customWidth="1"/>
    <col min="2" max="2" width="12.00390625" style="60" customWidth="1"/>
    <col min="3" max="3" width="16.625" style="60" customWidth="1"/>
    <col min="4" max="5" width="19.00390625" style="60" customWidth="1"/>
    <col min="6" max="6" width="18.375" style="87" bestFit="1" customWidth="1"/>
    <col min="7" max="7" width="16.625" style="60" customWidth="1"/>
    <col min="8" max="8" width="11.625" style="60" customWidth="1"/>
    <col min="9" max="9" width="9.125" style="60" customWidth="1"/>
    <col min="10" max="10" width="14.375" style="60" customWidth="1"/>
    <col min="11" max="11" width="23.125" style="60" customWidth="1"/>
    <col min="12" max="16384" width="9.00390625" style="60" customWidth="1"/>
  </cols>
  <sheetData>
    <row r="1" spans="1:11" s="56" customFormat="1" ht="16.5">
      <c r="A1" s="53" t="s">
        <v>0</v>
      </c>
      <c r="B1" s="54"/>
      <c r="C1" s="54"/>
      <c r="D1" s="54"/>
      <c r="E1" s="54"/>
      <c r="F1" s="79"/>
      <c r="G1" s="54"/>
      <c r="H1" s="54"/>
      <c r="I1" s="54"/>
      <c r="J1" s="55" t="s">
        <v>1</v>
      </c>
      <c r="K1" s="55" t="s">
        <v>15</v>
      </c>
    </row>
    <row r="2" spans="1:11" s="56" customFormat="1" ht="16.5">
      <c r="A2" s="53" t="s">
        <v>7</v>
      </c>
      <c r="B2" s="57" t="s">
        <v>8</v>
      </c>
      <c r="C2" s="57"/>
      <c r="D2" s="58" t="s">
        <v>86</v>
      </c>
      <c r="E2" s="58"/>
      <c r="F2" s="80"/>
      <c r="G2" s="58"/>
      <c r="H2" s="58"/>
      <c r="I2" s="58"/>
      <c r="J2" s="55" t="s">
        <v>2</v>
      </c>
      <c r="K2" s="59" t="s">
        <v>16</v>
      </c>
    </row>
    <row r="3" spans="1:11" ht="24" customHeight="1">
      <c r="A3" s="142" t="s">
        <v>80</v>
      </c>
      <c r="B3" s="143"/>
      <c r="C3" s="143"/>
      <c r="D3" s="143"/>
      <c r="E3" s="143"/>
      <c r="F3" s="143"/>
      <c r="G3" s="143"/>
      <c r="H3" s="143"/>
      <c r="I3" s="143"/>
      <c r="J3" s="143"/>
      <c r="K3" s="143"/>
    </row>
    <row r="4" spans="1:10" ht="16.5">
      <c r="A4" s="54"/>
      <c r="B4" s="54"/>
      <c r="C4" s="54"/>
      <c r="D4" s="54"/>
      <c r="E4" s="54"/>
      <c r="F4" s="79"/>
      <c r="G4" s="54"/>
      <c r="H4" s="54"/>
      <c r="I4" s="54"/>
      <c r="J4" s="54"/>
    </row>
    <row r="5" spans="2:11" ht="19.5">
      <c r="B5" s="61"/>
      <c r="C5" s="61"/>
      <c r="D5" s="61"/>
      <c r="E5" s="152" t="s">
        <v>106</v>
      </c>
      <c r="F5" s="152"/>
      <c r="G5" s="152"/>
      <c r="H5" s="61"/>
      <c r="I5" s="61"/>
      <c r="J5" s="61"/>
      <c r="K5" s="62" t="s">
        <v>9</v>
      </c>
    </row>
    <row r="6" spans="1:11" s="56" customFormat="1" ht="24.75" customHeight="1">
      <c r="A6" s="148" t="s">
        <v>10</v>
      </c>
      <c r="B6" s="149"/>
      <c r="C6" s="146" t="s">
        <v>19</v>
      </c>
      <c r="D6" s="147"/>
      <c r="E6" s="147"/>
      <c r="F6" s="175" t="s">
        <v>11</v>
      </c>
      <c r="G6" s="163" t="s">
        <v>21</v>
      </c>
      <c r="H6" s="157" t="s">
        <v>12</v>
      </c>
      <c r="I6" s="158"/>
      <c r="J6" s="158"/>
      <c r="K6" s="158"/>
    </row>
    <row r="7" spans="1:11" s="56" customFormat="1" ht="24.75" customHeight="1">
      <c r="A7" s="150"/>
      <c r="B7" s="151"/>
      <c r="C7" s="64" t="s">
        <v>20</v>
      </c>
      <c r="D7" s="65" t="s">
        <v>22</v>
      </c>
      <c r="E7" s="63" t="s">
        <v>24</v>
      </c>
      <c r="F7" s="176"/>
      <c r="G7" s="164"/>
      <c r="H7" s="159"/>
      <c r="I7" s="160"/>
      <c r="J7" s="160"/>
      <c r="K7" s="160"/>
    </row>
    <row r="8" spans="1:11" s="56" customFormat="1" ht="24.75" customHeight="1">
      <c r="A8" s="152"/>
      <c r="B8" s="153"/>
      <c r="C8" s="66"/>
      <c r="D8" s="67" t="s">
        <v>23</v>
      </c>
      <c r="E8" s="67" t="s">
        <v>25</v>
      </c>
      <c r="F8" s="177"/>
      <c r="G8" s="165"/>
      <c r="H8" s="161"/>
      <c r="I8" s="162"/>
      <c r="J8" s="162"/>
      <c r="K8" s="162"/>
    </row>
    <row r="9" spans="1:11" ht="24.75" customHeight="1">
      <c r="A9" s="166" t="s">
        <v>13</v>
      </c>
      <c r="B9" s="166"/>
      <c r="C9" s="38">
        <f>SUM(D9:E9)</f>
        <v>1311846</v>
      </c>
      <c r="D9" s="33">
        <f>SUM(D10:D44)</f>
        <v>484454</v>
      </c>
      <c r="E9" s="51">
        <f>SUM(E10:E44)</f>
        <v>827392</v>
      </c>
      <c r="F9" s="103">
        <f>SUM(F10:F44)</f>
        <v>38332282</v>
      </c>
      <c r="G9" s="97">
        <v>934725</v>
      </c>
      <c r="H9" s="145"/>
      <c r="I9" s="145"/>
      <c r="J9" s="145"/>
      <c r="K9" s="145"/>
    </row>
    <row r="10" spans="1:11" ht="24.75" customHeight="1">
      <c r="A10" s="44" t="s">
        <v>43</v>
      </c>
      <c r="B10" s="49"/>
      <c r="C10" s="93">
        <v>47201</v>
      </c>
      <c r="D10" s="52">
        <v>0</v>
      </c>
      <c r="E10" s="38">
        <v>47201</v>
      </c>
      <c r="F10" s="98">
        <v>0</v>
      </c>
      <c r="G10" s="97">
        <v>45901</v>
      </c>
      <c r="H10" s="32" t="s">
        <v>42</v>
      </c>
      <c r="I10" s="58"/>
      <c r="J10" s="58"/>
      <c r="K10" s="58"/>
    </row>
    <row r="11" spans="1:11" ht="24.75" customHeight="1">
      <c r="A11" s="45" t="s">
        <v>44</v>
      </c>
      <c r="B11" s="36"/>
      <c r="C11" s="95">
        <v>0</v>
      </c>
      <c r="D11" s="52">
        <v>0</v>
      </c>
      <c r="E11" s="52">
        <v>0</v>
      </c>
      <c r="F11" s="98" t="s">
        <v>81</v>
      </c>
      <c r="G11" s="97">
        <v>1586</v>
      </c>
      <c r="H11" s="171" t="s">
        <v>82</v>
      </c>
      <c r="I11" s="171"/>
      <c r="J11" s="171"/>
      <c r="K11" s="171"/>
    </row>
    <row r="12" spans="1:11" ht="24.75" customHeight="1">
      <c r="A12" s="45" t="s">
        <v>36</v>
      </c>
      <c r="B12" s="36"/>
      <c r="C12" s="93">
        <v>8147</v>
      </c>
      <c r="D12" s="52">
        <v>0</v>
      </c>
      <c r="E12" s="40">
        <v>8147</v>
      </c>
      <c r="F12" s="98">
        <v>0</v>
      </c>
      <c r="G12" s="97">
        <v>7637</v>
      </c>
      <c r="H12" s="120" t="s">
        <v>78</v>
      </c>
      <c r="I12" s="120"/>
      <c r="J12" s="32"/>
      <c r="K12" s="32"/>
    </row>
    <row r="13" spans="1:11" ht="24.75" customHeight="1">
      <c r="A13" s="44" t="s">
        <v>30</v>
      </c>
      <c r="B13" s="49"/>
      <c r="C13" s="35">
        <v>41068</v>
      </c>
      <c r="D13" s="37">
        <v>32725</v>
      </c>
      <c r="E13" s="34">
        <v>8343</v>
      </c>
      <c r="F13" s="99">
        <v>1255289</v>
      </c>
      <c r="G13" s="97">
        <v>29303</v>
      </c>
      <c r="H13" s="120" t="s">
        <v>78</v>
      </c>
      <c r="I13" s="120"/>
      <c r="J13" s="32"/>
      <c r="K13" s="32"/>
    </row>
    <row r="14" spans="1:11" ht="24.75" customHeight="1">
      <c r="A14" s="45" t="s">
        <v>45</v>
      </c>
      <c r="B14" s="36"/>
      <c r="C14" s="35">
        <v>15525</v>
      </c>
      <c r="D14" s="52">
        <v>0</v>
      </c>
      <c r="E14" s="34">
        <v>15525</v>
      </c>
      <c r="F14" s="98">
        <v>0</v>
      </c>
      <c r="G14" s="97">
        <v>11595</v>
      </c>
      <c r="H14" s="32" t="s">
        <v>41</v>
      </c>
      <c r="I14" s="32"/>
      <c r="J14" s="32"/>
      <c r="K14" s="32"/>
    </row>
    <row r="15" spans="1:11" ht="24.75" customHeight="1">
      <c r="A15" s="173" t="s">
        <v>34</v>
      </c>
      <c r="B15" s="173"/>
      <c r="C15" s="35">
        <v>8815</v>
      </c>
      <c r="D15" s="34">
        <v>8348</v>
      </c>
      <c r="E15" s="34">
        <v>467</v>
      </c>
      <c r="F15" s="99">
        <v>2022800</v>
      </c>
      <c r="G15" s="97">
        <v>10438</v>
      </c>
      <c r="H15" s="120" t="s">
        <v>40</v>
      </c>
      <c r="I15" s="172"/>
      <c r="J15" s="172"/>
      <c r="K15" s="172"/>
    </row>
    <row r="16" spans="1:11" ht="24.75" customHeight="1">
      <c r="A16" s="45" t="s">
        <v>29</v>
      </c>
      <c r="B16" s="36"/>
      <c r="C16" s="35">
        <v>15634</v>
      </c>
      <c r="D16" s="52">
        <v>0</v>
      </c>
      <c r="E16" s="34">
        <v>15634</v>
      </c>
      <c r="F16" s="98">
        <v>0</v>
      </c>
      <c r="G16" s="97">
        <v>24478</v>
      </c>
      <c r="H16" s="120" t="s">
        <v>83</v>
      </c>
      <c r="I16" s="120"/>
      <c r="J16" s="120"/>
      <c r="K16" s="120"/>
    </row>
    <row r="17" spans="1:11" ht="24.75" customHeight="1">
      <c r="A17" s="45" t="s">
        <v>46</v>
      </c>
      <c r="B17" s="36"/>
      <c r="C17" s="35">
        <v>23506</v>
      </c>
      <c r="D17" s="52">
        <v>0</v>
      </c>
      <c r="E17" s="34">
        <v>23506</v>
      </c>
      <c r="F17" s="98">
        <v>0</v>
      </c>
      <c r="G17" s="97">
        <v>5188</v>
      </c>
      <c r="H17" s="32" t="s">
        <v>41</v>
      </c>
      <c r="I17" s="32"/>
      <c r="J17" s="32"/>
      <c r="K17" s="32"/>
    </row>
    <row r="18" spans="1:11" ht="24.75" customHeight="1">
      <c r="A18" s="45" t="s">
        <v>28</v>
      </c>
      <c r="B18" s="36"/>
      <c r="C18" s="35">
        <v>303835</v>
      </c>
      <c r="D18" s="52">
        <v>0</v>
      </c>
      <c r="E18" s="34">
        <v>303835</v>
      </c>
      <c r="F18" s="98">
        <v>0</v>
      </c>
      <c r="G18" s="97">
        <v>18398</v>
      </c>
      <c r="H18" s="32" t="s">
        <v>41</v>
      </c>
      <c r="I18" s="32"/>
      <c r="J18" s="32"/>
      <c r="K18" s="32"/>
    </row>
    <row r="19" spans="1:11" ht="24.75" customHeight="1">
      <c r="A19" s="72" t="s">
        <v>47</v>
      </c>
      <c r="B19" s="36"/>
      <c r="C19" s="35">
        <v>3079</v>
      </c>
      <c r="D19" s="34">
        <v>2849</v>
      </c>
      <c r="E19" s="34">
        <v>230</v>
      </c>
      <c r="F19" s="98">
        <v>0</v>
      </c>
      <c r="G19" s="97">
        <v>625</v>
      </c>
      <c r="H19" s="120" t="s">
        <v>78</v>
      </c>
      <c r="I19" s="120"/>
      <c r="J19" s="120"/>
      <c r="K19" s="120"/>
    </row>
    <row r="20" spans="1:11" ht="24.75" customHeight="1">
      <c r="A20" s="32" t="s">
        <v>27</v>
      </c>
      <c r="B20" s="32"/>
      <c r="C20" s="35">
        <v>64239</v>
      </c>
      <c r="D20" s="34">
        <v>48222</v>
      </c>
      <c r="E20" s="34">
        <v>16017</v>
      </c>
      <c r="F20" s="99">
        <v>1193225</v>
      </c>
      <c r="G20" s="97">
        <v>53124</v>
      </c>
      <c r="H20" s="120" t="s">
        <v>82</v>
      </c>
      <c r="I20" s="120"/>
      <c r="J20" s="120"/>
      <c r="K20" s="120"/>
    </row>
    <row r="21" spans="1:11" ht="24.75" customHeight="1">
      <c r="A21" s="45" t="s">
        <v>48</v>
      </c>
      <c r="B21" s="36"/>
      <c r="C21" s="35">
        <v>8733</v>
      </c>
      <c r="D21" s="52">
        <v>0</v>
      </c>
      <c r="E21" s="37">
        <v>8733</v>
      </c>
      <c r="F21" s="98">
        <v>0</v>
      </c>
      <c r="G21" s="97">
        <v>6225</v>
      </c>
      <c r="H21" s="120" t="s">
        <v>41</v>
      </c>
      <c r="I21" s="120"/>
      <c r="J21" s="120"/>
      <c r="K21" s="120"/>
    </row>
    <row r="22" spans="1:11" ht="24.75" customHeight="1">
      <c r="A22" s="44" t="s">
        <v>26</v>
      </c>
      <c r="B22" s="49"/>
      <c r="C22" s="35">
        <v>5517</v>
      </c>
      <c r="D22" s="33">
        <v>5004</v>
      </c>
      <c r="E22" s="33">
        <v>513</v>
      </c>
      <c r="F22" s="99">
        <v>439505</v>
      </c>
      <c r="G22" s="97">
        <v>6391</v>
      </c>
      <c r="H22" s="32" t="s">
        <v>40</v>
      </c>
      <c r="I22" s="32"/>
      <c r="J22" s="32"/>
      <c r="K22" s="32"/>
    </row>
    <row r="23" spans="1:11" ht="24.75" customHeight="1">
      <c r="A23" s="169" t="s">
        <v>37</v>
      </c>
      <c r="B23" s="169"/>
      <c r="C23" s="35">
        <v>11322</v>
      </c>
      <c r="D23" s="37">
        <v>10919</v>
      </c>
      <c r="E23" s="37">
        <v>403</v>
      </c>
      <c r="F23" s="98">
        <v>3923400</v>
      </c>
      <c r="G23" s="97">
        <v>12785</v>
      </c>
      <c r="H23" s="32" t="s">
        <v>40</v>
      </c>
      <c r="I23" s="32"/>
      <c r="J23" s="32"/>
      <c r="K23" s="32"/>
    </row>
    <row r="24" spans="1:11" ht="24.75" customHeight="1">
      <c r="A24" s="45" t="s">
        <v>49</v>
      </c>
      <c r="B24" s="36"/>
      <c r="C24" s="35">
        <v>17096</v>
      </c>
      <c r="D24" s="52">
        <v>0</v>
      </c>
      <c r="E24" s="37">
        <v>17096</v>
      </c>
      <c r="F24" s="98">
        <v>0</v>
      </c>
      <c r="G24" s="97">
        <v>16713</v>
      </c>
      <c r="H24" s="32" t="s">
        <v>92</v>
      </c>
      <c r="I24" s="32"/>
      <c r="J24" s="32"/>
      <c r="K24" s="32"/>
    </row>
    <row r="25" spans="1:11" ht="24.75" customHeight="1">
      <c r="A25" s="44" t="s">
        <v>35</v>
      </c>
      <c r="B25" s="49"/>
      <c r="C25" s="35">
        <v>39772</v>
      </c>
      <c r="D25" s="41">
        <v>27431</v>
      </c>
      <c r="E25" s="37">
        <v>12341</v>
      </c>
      <c r="F25" s="98">
        <v>3306600</v>
      </c>
      <c r="G25" s="97">
        <v>62765</v>
      </c>
      <c r="H25" s="32" t="s">
        <v>40</v>
      </c>
      <c r="I25" s="32"/>
      <c r="J25" s="32"/>
      <c r="K25" s="32"/>
    </row>
    <row r="26" spans="1:11" ht="24.75" customHeight="1">
      <c r="A26" s="45" t="s">
        <v>31</v>
      </c>
      <c r="B26" s="36"/>
      <c r="C26" s="35">
        <v>34645</v>
      </c>
      <c r="D26" s="37">
        <v>23103</v>
      </c>
      <c r="E26" s="37">
        <v>11542</v>
      </c>
      <c r="F26" s="98">
        <v>2523100</v>
      </c>
      <c r="G26" s="97">
        <v>16906</v>
      </c>
      <c r="H26" s="32" t="s">
        <v>40</v>
      </c>
      <c r="I26" s="32"/>
      <c r="J26" s="32"/>
      <c r="K26" s="32"/>
    </row>
    <row r="27" spans="1:11" ht="24.75" customHeight="1">
      <c r="A27" s="45" t="s">
        <v>50</v>
      </c>
      <c r="B27" s="36"/>
      <c r="C27" s="35">
        <v>31420</v>
      </c>
      <c r="D27" s="52">
        <v>0</v>
      </c>
      <c r="E27" s="37">
        <v>31420</v>
      </c>
      <c r="F27" s="98">
        <v>0</v>
      </c>
      <c r="G27" s="97">
        <v>40973</v>
      </c>
      <c r="H27" s="32" t="s">
        <v>41</v>
      </c>
      <c r="I27" s="32"/>
      <c r="J27" s="32"/>
      <c r="K27" s="32"/>
    </row>
    <row r="28" spans="1:11" ht="24.75" customHeight="1">
      <c r="A28" s="120" t="s">
        <v>51</v>
      </c>
      <c r="B28" s="120"/>
      <c r="C28" s="35">
        <v>5105</v>
      </c>
      <c r="D28" s="52">
        <v>0</v>
      </c>
      <c r="E28" s="37">
        <v>5105</v>
      </c>
      <c r="F28" s="98">
        <v>0</v>
      </c>
      <c r="G28" s="100">
        <v>0</v>
      </c>
      <c r="H28" s="32" t="s">
        <v>41</v>
      </c>
      <c r="I28" s="32"/>
      <c r="J28" s="32"/>
      <c r="K28" s="32"/>
    </row>
    <row r="29" spans="1:11" ht="24.75" customHeight="1">
      <c r="A29" s="120" t="s">
        <v>32</v>
      </c>
      <c r="B29" s="120"/>
      <c r="C29" s="35">
        <v>19819</v>
      </c>
      <c r="D29" s="37">
        <v>19100</v>
      </c>
      <c r="E29" s="38">
        <v>719</v>
      </c>
      <c r="F29" s="101">
        <v>1046876</v>
      </c>
      <c r="G29" s="97">
        <v>29212</v>
      </c>
      <c r="H29" s="32" t="s">
        <v>40</v>
      </c>
      <c r="I29" s="32"/>
      <c r="J29" s="32"/>
      <c r="K29" s="32"/>
    </row>
    <row r="30" spans="1:11" ht="24.75" customHeight="1">
      <c r="A30" s="44" t="s">
        <v>33</v>
      </c>
      <c r="B30" s="49"/>
      <c r="C30" s="35">
        <v>31867</v>
      </c>
      <c r="D30" s="41">
        <v>17768</v>
      </c>
      <c r="E30" s="38">
        <v>14099</v>
      </c>
      <c r="F30" s="98">
        <v>986146</v>
      </c>
      <c r="G30" s="97">
        <v>30098</v>
      </c>
      <c r="H30" s="32" t="s">
        <v>40</v>
      </c>
      <c r="I30" s="32"/>
      <c r="J30" s="32"/>
      <c r="K30" s="32"/>
    </row>
    <row r="31" spans="1:11" ht="24.75" customHeight="1">
      <c r="A31" s="169" t="s">
        <v>52</v>
      </c>
      <c r="B31" s="169"/>
      <c r="C31" s="35">
        <v>22989</v>
      </c>
      <c r="D31" s="37">
        <v>15580</v>
      </c>
      <c r="E31" s="37">
        <v>7409</v>
      </c>
      <c r="F31" s="98">
        <v>592100</v>
      </c>
      <c r="G31" s="97">
        <v>22679</v>
      </c>
      <c r="H31" s="32" t="s">
        <v>40</v>
      </c>
      <c r="I31" s="32"/>
      <c r="J31" s="32"/>
      <c r="K31" s="32"/>
    </row>
    <row r="32" spans="1:11" ht="24.75" customHeight="1">
      <c r="A32" s="169" t="s">
        <v>53</v>
      </c>
      <c r="B32" s="169"/>
      <c r="C32" s="35">
        <v>76852</v>
      </c>
      <c r="D32" s="37">
        <v>58810</v>
      </c>
      <c r="E32" s="37">
        <v>18042</v>
      </c>
      <c r="F32" s="98">
        <v>2209485</v>
      </c>
      <c r="G32" s="97">
        <v>67499</v>
      </c>
      <c r="H32" s="32" t="s">
        <v>40</v>
      </c>
      <c r="I32" s="32"/>
      <c r="J32" s="32"/>
      <c r="K32" s="32"/>
    </row>
    <row r="33" spans="1:11" ht="24.75" customHeight="1">
      <c r="A33" s="169" t="s">
        <v>54</v>
      </c>
      <c r="B33" s="169"/>
      <c r="C33" s="35">
        <v>62212</v>
      </c>
      <c r="D33" s="37">
        <v>43274</v>
      </c>
      <c r="E33" s="37">
        <v>18938</v>
      </c>
      <c r="F33" s="98">
        <v>1769880</v>
      </c>
      <c r="G33" s="97">
        <v>56574</v>
      </c>
      <c r="H33" s="32" t="s">
        <v>40</v>
      </c>
      <c r="I33" s="32"/>
      <c r="J33" s="32"/>
      <c r="K33" s="32"/>
    </row>
    <row r="34" spans="1:11" ht="24.75" customHeight="1">
      <c r="A34" s="45" t="s">
        <v>55</v>
      </c>
      <c r="B34" s="36"/>
      <c r="C34" s="35">
        <v>47534</v>
      </c>
      <c r="D34" s="37">
        <v>15992</v>
      </c>
      <c r="E34" s="35">
        <v>31542</v>
      </c>
      <c r="F34" s="99">
        <v>837720</v>
      </c>
      <c r="G34" s="97">
        <v>51591</v>
      </c>
      <c r="H34" s="32" t="s">
        <v>84</v>
      </c>
      <c r="I34" s="32"/>
      <c r="J34" s="32"/>
      <c r="K34" s="32"/>
    </row>
    <row r="35" spans="1:11" ht="24.75" customHeight="1">
      <c r="A35" s="45" t="s">
        <v>56</v>
      </c>
      <c r="B35" s="36"/>
      <c r="C35" s="35">
        <v>63147</v>
      </c>
      <c r="D35" s="34">
        <v>63147</v>
      </c>
      <c r="E35" s="52">
        <v>0</v>
      </c>
      <c r="F35" s="99">
        <v>9472050</v>
      </c>
      <c r="G35" s="97">
        <v>47968</v>
      </c>
      <c r="H35" s="32" t="s">
        <v>40</v>
      </c>
      <c r="I35" s="32"/>
      <c r="J35" s="32"/>
      <c r="K35" s="32"/>
    </row>
    <row r="36" spans="1:11" ht="24.75" customHeight="1">
      <c r="A36" s="44" t="s">
        <v>57</v>
      </c>
      <c r="B36" s="49"/>
      <c r="C36" s="35">
        <v>19452</v>
      </c>
      <c r="D36" s="52">
        <v>0</v>
      </c>
      <c r="E36" s="38">
        <v>19452</v>
      </c>
      <c r="F36" s="99">
        <v>0</v>
      </c>
      <c r="G36" s="97">
        <v>17704</v>
      </c>
      <c r="H36" s="32" t="s">
        <v>41</v>
      </c>
      <c r="I36" s="32"/>
      <c r="J36" s="32"/>
      <c r="K36" s="32"/>
    </row>
    <row r="37" spans="1:11" ht="24.75" customHeight="1">
      <c r="A37" s="169" t="s">
        <v>70</v>
      </c>
      <c r="B37" s="169"/>
      <c r="C37" s="35">
        <v>84058</v>
      </c>
      <c r="D37" s="37">
        <v>58308</v>
      </c>
      <c r="E37" s="37">
        <v>25750</v>
      </c>
      <c r="F37" s="99">
        <v>1926610</v>
      </c>
      <c r="G37" s="97">
        <v>71580</v>
      </c>
      <c r="H37" s="32" t="s">
        <v>40</v>
      </c>
      <c r="I37" s="32"/>
      <c r="J37" s="32"/>
      <c r="K37" s="32"/>
    </row>
    <row r="38" spans="1:11" ht="24.75" customHeight="1">
      <c r="A38" s="169" t="s">
        <v>58</v>
      </c>
      <c r="B38" s="169"/>
      <c r="C38" s="35">
        <v>6211</v>
      </c>
      <c r="D38" s="52">
        <v>0</v>
      </c>
      <c r="E38" s="37">
        <v>6211</v>
      </c>
      <c r="F38" s="99">
        <v>0</v>
      </c>
      <c r="G38" s="97">
        <v>8680</v>
      </c>
      <c r="H38" s="32" t="s">
        <v>41</v>
      </c>
      <c r="I38" s="32"/>
      <c r="J38" s="32"/>
      <c r="K38" s="32"/>
    </row>
    <row r="39" spans="1:11" ht="24.75" customHeight="1">
      <c r="A39" s="169" t="s">
        <v>39</v>
      </c>
      <c r="B39" s="169"/>
      <c r="C39" s="35">
        <v>58841</v>
      </c>
      <c r="D39" s="52">
        <v>0</v>
      </c>
      <c r="E39" s="37">
        <v>58841</v>
      </c>
      <c r="F39" s="99">
        <v>0</v>
      </c>
      <c r="G39" s="97">
        <v>49517</v>
      </c>
      <c r="H39" s="32" t="s">
        <v>41</v>
      </c>
      <c r="I39" s="32"/>
      <c r="J39" s="32"/>
      <c r="K39" s="32"/>
    </row>
    <row r="40" spans="1:11" ht="24.75" customHeight="1">
      <c r="A40" s="169" t="s">
        <v>59</v>
      </c>
      <c r="B40" s="169"/>
      <c r="C40" s="35">
        <v>67246</v>
      </c>
      <c r="D40" s="52">
        <v>0</v>
      </c>
      <c r="E40" s="38">
        <v>67246</v>
      </c>
      <c r="F40" s="99">
        <v>0</v>
      </c>
      <c r="G40" s="97">
        <v>42359</v>
      </c>
      <c r="H40" s="32" t="s">
        <v>41</v>
      </c>
      <c r="I40" s="32"/>
      <c r="J40" s="32"/>
      <c r="K40" s="32"/>
    </row>
    <row r="41" spans="1:11" ht="24.75" customHeight="1">
      <c r="A41" s="44" t="s">
        <v>38</v>
      </c>
      <c r="B41" s="49"/>
      <c r="C41" s="35">
        <v>23785</v>
      </c>
      <c r="D41" s="37">
        <v>15857</v>
      </c>
      <c r="E41" s="37">
        <v>7928</v>
      </c>
      <c r="F41" s="101">
        <v>381645</v>
      </c>
      <c r="G41" s="97">
        <v>18954</v>
      </c>
      <c r="H41" s="32" t="s">
        <v>41</v>
      </c>
      <c r="I41" s="32"/>
      <c r="J41" s="32"/>
      <c r="K41" s="32"/>
    </row>
    <row r="42" spans="1:11" ht="24.75" customHeight="1">
      <c r="A42" s="45" t="s">
        <v>60</v>
      </c>
      <c r="B42" s="36"/>
      <c r="C42" s="35">
        <v>24948</v>
      </c>
      <c r="D42" s="52">
        <v>0</v>
      </c>
      <c r="E42" s="37">
        <v>24948</v>
      </c>
      <c r="F42" s="99">
        <v>0</v>
      </c>
      <c r="G42" s="97">
        <v>28337</v>
      </c>
      <c r="H42" s="32" t="s">
        <v>41</v>
      </c>
      <c r="I42" s="32"/>
      <c r="J42" s="32"/>
      <c r="K42" s="32"/>
    </row>
    <row r="43" spans="1:11" ht="24.75" customHeight="1">
      <c r="A43" s="120" t="s">
        <v>61</v>
      </c>
      <c r="B43" s="120"/>
      <c r="C43" s="35">
        <v>0</v>
      </c>
      <c r="D43" s="52">
        <v>0</v>
      </c>
      <c r="E43" s="52">
        <v>0</v>
      </c>
      <c r="F43" s="102" t="s">
        <v>85</v>
      </c>
      <c r="G43" s="100">
        <v>0</v>
      </c>
      <c r="H43" s="32" t="s">
        <v>41</v>
      </c>
      <c r="I43" s="32"/>
      <c r="J43" s="32"/>
      <c r="K43" s="32"/>
    </row>
    <row r="44" spans="1:11" ht="24.75" customHeight="1">
      <c r="A44" s="120" t="s">
        <v>62</v>
      </c>
      <c r="B44" s="120"/>
      <c r="C44" s="35">
        <v>18226</v>
      </c>
      <c r="D44" s="34">
        <v>18017</v>
      </c>
      <c r="E44" s="33">
        <v>209</v>
      </c>
      <c r="F44" s="99">
        <v>4445851</v>
      </c>
      <c r="G44" s="97">
        <v>20942</v>
      </c>
      <c r="H44" s="32" t="s">
        <v>40</v>
      </c>
      <c r="I44" s="32"/>
      <c r="J44" s="32"/>
      <c r="K44" s="32"/>
    </row>
    <row r="45" spans="1:11" ht="24.75" customHeight="1">
      <c r="A45" s="3" t="s">
        <v>88</v>
      </c>
      <c r="B45" s="12"/>
      <c r="C45" s="12"/>
      <c r="D45" s="12"/>
      <c r="E45" s="12"/>
      <c r="F45" s="12"/>
      <c r="G45" s="12"/>
      <c r="H45" s="12"/>
      <c r="I45" s="12"/>
      <c r="J45" s="12"/>
      <c r="K45" s="13"/>
    </row>
    <row r="46" spans="1:11" ht="24.75" customHeight="1">
      <c r="A46" s="3" t="s">
        <v>18</v>
      </c>
      <c r="B46" s="12"/>
      <c r="C46" s="12"/>
      <c r="D46" s="12"/>
      <c r="E46" s="12"/>
      <c r="F46" s="12"/>
      <c r="G46" s="12"/>
      <c r="H46" s="12"/>
      <c r="I46" s="12"/>
      <c r="J46" s="12"/>
      <c r="K46" s="14" t="s">
        <v>107</v>
      </c>
    </row>
    <row r="47" spans="1:11" ht="24.75" customHeight="1">
      <c r="A47" s="3" t="s">
        <v>90</v>
      </c>
      <c r="B47" s="12"/>
      <c r="C47" s="12"/>
      <c r="D47" s="12"/>
      <c r="E47" s="12"/>
      <c r="F47" s="12"/>
      <c r="G47" s="12"/>
      <c r="H47" s="12"/>
      <c r="I47" s="12"/>
      <c r="J47" s="12"/>
      <c r="K47" s="12"/>
    </row>
    <row r="48" spans="1:11" ht="19.5">
      <c r="A48" s="12"/>
      <c r="B48" s="12"/>
      <c r="C48" s="12"/>
      <c r="D48" s="12"/>
      <c r="E48" s="12"/>
      <c r="F48" s="12"/>
      <c r="G48" s="12"/>
      <c r="H48" s="12"/>
      <c r="I48" s="12"/>
      <c r="J48"/>
      <c r="K48"/>
    </row>
    <row r="49" spans="1:11" s="56" customFormat="1" ht="15.75">
      <c r="A49" s="1" t="s">
        <v>14</v>
      </c>
      <c r="B49" s="1"/>
      <c r="C49" s="1"/>
      <c r="D49" s="2" t="s">
        <v>3</v>
      </c>
      <c r="E49" s="1"/>
      <c r="F49" s="6"/>
      <c r="G49" s="1" t="s">
        <v>4</v>
      </c>
      <c r="H49" s="1"/>
      <c r="I49" s="6"/>
      <c r="J49" s="9" t="s">
        <v>5</v>
      </c>
      <c r="K49" s="1"/>
    </row>
    <row r="50" spans="1:11" s="56" customFormat="1" ht="15.75">
      <c r="A50" s="6"/>
      <c r="B50" s="1"/>
      <c r="C50" s="1"/>
      <c r="D50" s="2" t="s">
        <v>3</v>
      </c>
      <c r="E50" s="1"/>
      <c r="F50" s="1"/>
      <c r="G50" s="1" t="s">
        <v>6</v>
      </c>
      <c r="H50" s="1"/>
      <c r="I50" s="6"/>
      <c r="J50" s="1"/>
      <c r="K50" s="1"/>
    </row>
    <row r="51" spans="1:11" ht="19.5">
      <c r="A51" s="54"/>
      <c r="B51" s="54"/>
      <c r="C51" s="54"/>
      <c r="E51" s="75"/>
      <c r="F51" s="79"/>
      <c r="G51" s="54"/>
      <c r="H51" s="54"/>
      <c r="I51" s="54"/>
      <c r="J51" s="54"/>
      <c r="K51" s="54"/>
    </row>
  </sheetData>
  <sheetProtection/>
  <mergeCells count="30">
    <mergeCell ref="A3:K3"/>
    <mergeCell ref="H9:K9"/>
    <mergeCell ref="C6:E6"/>
    <mergeCell ref="A6:B8"/>
    <mergeCell ref="F6:F8"/>
    <mergeCell ref="H6:K8"/>
    <mergeCell ref="E5:G5"/>
    <mergeCell ref="G6:G8"/>
    <mergeCell ref="A9:B9"/>
    <mergeCell ref="H16:K16"/>
    <mergeCell ref="H19:K19"/>
    <mergeCell ref="H20:K20"/>
    <mergeCell ref="A38:B38"/>
    <mergeCell ref="A29:B29"/>
    <mergeCell ref="H21:K21"/>
    <mergeCell ref="A23:B23"/>
    <mergeCell ref="A28:B28"/>
    <mergeCell ref="A31:B31"/>
    <mergeCell ref="A32:B32"/>
    <mergeCell ref="H11:K11"/>
    <mergeCell ref="H12:I12"/>
    <mergeCell ref="H13:I13"/>
    <mergeCell ref="H15:K15"/>
    <mergeCell ref="A15:B15"/>
    <mergeCell ref="A40:B40"/>
    <mergeCell ref="A43:B43"/>
    <mergeCell ref="A44:B44"/>
    <mergeCell ref="A39:B39"/>
    <mergeCell ref="A33:B33"/>
    <mergeCell ref="A37:B37"/>
  </mergeCells>
  <printOptions horizontalCentered="1"/>
  <pageMargins left="0.3937007874015748" right="0.3937007874015748" top="0.7874015748031497" bottom="0.7086614173228347" header="0.1968503937007874" footer="0.31496062992125984"/>
  <pageSetup horizontalDpi="600" verticalDpi="600" orientation="landscape" paperSize="8" scale="66" r:id="rId3"/>
  <headerFooter alignWithMargins="0">
    <oddFooter>&amp;C&amp;"Arial Unicode MS,標準"&amp;14&amp;P</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K51"/>
  <sheetViews>
    <sheetView showGridLines="0" zoomScaleSheetLayoutView="100" zoomScalePageLayoutView="0" workbookViewId="0" topLeftCell="A1">
      <pane ySplit="8" topLeftCell="BM9" activePane="bottomLeft" state="frozen"/>
      <selection pane="topLeft" activeCell="A1" sqref="A1"/>
      <selection pane="bottomLeft" activeCell="G11" sqref="G11"/>
    </sheetView>
  </sheetViews>
  <sheetFormatPr defaultColWidth="9.00390625" defaultRowHeight="16.5"/>
  <cols>
    <col min="1" max="1" width="10.625" style="60" customWidth="1"/>
    <col min="2" max="2" width="12.00390625" style="60" customWidth="1"/>
    <col min="3" max="3" width="16.625" style="60" customWidth="1"/>
    <col min="4" max="5" width="19.00390625" style="60" customWidth="1"/>
    <col min="6" max="6" width="18.375" style="87" bestFit="1" customWidth="1"/>
    <col min="7" max="7" width="16.625" style="60" customWidth="1"/>
    <col min="8" max="8" width="11.625" style="60" customWidth="1"/>
    <col min="9" max="9" width="9.125" style="60" customWidth="1"/>
    <col min="10" max="10" width="14.375" style="60" customWidth="1"/>
    <col min="11" max="11" width="23.125" style="60" customWidth="1"/>
    <col min="12" max="16384" width="9.00390625" style="60" customWidth="1"/>
  </cols>
  <sheetData>
    <row r="1" spans="1:11" s="56" customFormat="1" ht="16.5">
      <c r="A1" s="53" t="s">
        <v>0</v>
      </c>
      <c r="B1" s="54"/>
      <c r="C1" s="54"/>
      <c r="D1" s="54"/>
      <c r="E1" s="54"/>
      <c r="F1" s="79"/>
      <c r="G1" s="54"/>
      <c r="H1" s="54"/>
      <c r="I1" s="54"/>
      <c r="J1" s="55" t="s">
        <v>1</v>
      </c>
      <c r="K1" s="55" t="s">
        <v>15</v>
      </c>
    </row>
    <row r="2" spans="1:11" s="56" customFormat="1" ht="16.5">
      <c r="A2" s="53" t="s">
        <v>7</v>
      </c>
      <c r="B2" s="57" t="s">
        <v>8</v>
      </c>
      <c r="C2" s="57"/>
      <c r="D2" s="58" t="s">
        <v>86</v>
      </c>
      <c r="E2" s="58"/>
      <c r="F2" s="80"/>
      <c r="G2" s="58"/>
      <c r="H2" s="58"/>
      <c r="I2" s="58"/>
      <c r="J2" s="55" t="s">
        <v>2</v>
      </c>
      <c r="K2" s="59" t="s">
        <v>16</v>
      </c>
    </row>
    <row r="3" spans="1:11" ht="24" customHeight="1">
      <c r="A3" s="142" t="s">
        <v>80</v>
      </c>
      <c r="B3" s="143"/>
      <c r="C3" s="143"/>
      <c r="D3" s="143"/>
      <c r="E3" s="143"/>
      <c r="F3" s="143"/>
      <c r="G3" s="143"/>
      <c r="H3" s="143"/>
      <c r="I3" s="143"/>
      <c r="J3" s="143"/>
      <c r="K3" s="143"/>
    </row>
    <row r="4" spans="1:10" ht="16.5">
      <c r="A4" s="54"/>
      <c r="B4" s="54"/>
      <c r="C4" s="54"/>
      <c r="D4" s="54"/>
      <c r="E4" s="54"/>
      <c r="F4" s="79"/>
      <c r="G4" s="54"/>
      <c r="H4" s="54"/>
      <c r="I4" s="54"/>
      <c r="J4" s="54"/>
    </row>
    <row r="5" spans="2:11" ht="19.5">
      <c r="B5" s="61"/>
      <c r="C5" s="61"/>
      <c r="D5" s="61"/>
      <c r="E5" s="152" t="s">
        <v>108</v>
      </c>
      <c r="F5" s="152"/>
      <c r="G5" s="152"/>
      <c r="H5" s="61"/>
      <c r="I5" s="61"/>
      <c r="J5" s="61"/>
      <c r="K5" s="62" t="s">
        <v>9</v>
      </c>
    </row>
    <row r="6" spans="1:11" s="56" customFormat="1" ht="24.75" customHeight="1">
      <c r="A6" s="148" t="s">
        <v>10</v>
      </c>
      <c r="B6" s="149"/>
      <c r="C6" s="146" t="s">
        <v>19</v>
      </c>
      <c r="D6" s="147"/>
      <c r="E6" s="147"/>
      <c r="F6" s="175" t="s">
        <v>11</v>
      </c>
      <c r="G6" s="163" t="s">
        <v>21</v>
      </c>
      <c r="H6" s="157" t="s">
        <v>12</v>
      </c>
      <c r="I6" s="158"/>
      <c r="J6" s="158"/>
      <c r="K6" s="158"/>
    </row>
    <row r="7" spans="1:11" s="56" customFormat="1" ht="24.75" customHeight="1">
      <c r="A7" s="150"/>
      <c r="B7" s="151"/>
      <c r="C7" s="64" t="s">
        <v>20</v>
      </c>
      <c r="D7" s="65" t="s">
        <v>22</v>
      </c>
      <c r="E7" s="63" t="s">
        <v>24</v>
      </c>
      <c r="F7" s="176"/>
      <c r="G7" s="164"/>
      <c r="H7" s="159"/>
      <c r="I7" s="160"/>
      <c r="J7" s="160"/>
      <c r="K7" s="160"/>
    </row>
    <row r="8" spans="1:11" s="56" customFormat="1" ht="24.75" customHeight="1">
      <c r="A8" s="152"/>
      <c r="B8" s="153"/>
      <c r="C8" s="66"/>
      <c r="D8" s="67" t="s">
        <v>23</v>
      </c>
      <c r="E8" s="67" t="s">
        <v>25</v>
      </c>
      <c r="F8" s="177"/>
      <c r="G8" s="165"/>
      <c r="H8" s="161"/>
      <c r="I8" s="162"/>
      <c r="J8" s="162"/>
      <c r="K8" s="162"/>
    </row>
    <row r="9" spans="1:11" ht="24.75" customHeight="1">
      <c r="A9" s="166" t="s">
        <v>13</v>
      </c>
      <c r="B9" s="166"/>
      <c r="C9" s="38">
        <f>SUM(C10:C44)</f>
        <v>1302714</v>
      </c>
      <c r="D9" s="33">
        <f>SUM(D10:D44)</f>
        <v>448854</v>
      </c>
      <c r="E9" s="51">
        <f>SUM(E10:E44)</f>
        <v>853860</v>
      </c>
      <c r="F9" s="103">
        <f>SUM(F10:F44)</f>
        <v>40780671</v>
      </c>
      <c r="G9" s="97">
        <v>957847</v>
      </c>
      <c r="H9" s="145"/>
      <c r="I9" s="145"/>
      <c r="J9" s="145"/>
      <c r="K9" s="145"/>
    </row>
    <row r="10" spans="1:11" ht="24.75" customHeight="1">
      <c r="A10" s="44" t="s">
        <v>43</v>
      </c>
      <c r="B10" s="49"/>
      <c r="C10" s="93">
        <v>63234</v>
      </c>
      <c r="D10" s="52">
        <v>0</v>
      </c>
      <c r="E10" s="38">
        <v>63234</v>
      </c>
      <c r="F10" s="98">
        <v>0</v>
      </c>
      <c r="G10" s="97">
        <v>64435</v>
      </c>
      <c r="H10" s="32" t="s">
        <v>42</v>
      </c>
      <c r="I10" s="58"/>
      <c r="J10" s="58"/>
      <c r="K10" s="58"/>
    </row>
    <row r="11" spans="1:11" ht="24.75" customHeight="1">
      <c r="A11" s="45" t="s">
        <v>44</v>
      </c>
      <c r="B11" s="36"/>
      <c r="C11" s="95">
        <v>0</v>
      </c>
      <c r="D11" s="52">
        <v>0</v>
      </c>
      <c r="E11" s="52">
        <v>0</v>
      </c>
      <c r="F11" s="98" t="s">
        <v>81</v>
      </c>
      <c r="G11" s="97">
        <v>2015</v>
      </c>
      <c r="H11" s="171" t="s">
        <v>82</v>
      </c>
      <c r="I11" s="171"/>
      <c r="J11" s="171"/>
      <c r="K11" s="171"/>
    </row>
    <row r="12" spans="1:11" ht="24.75" customHeight="1">
      <c r="A12" s="45" t="s">
        <v>36</v>
      </c>
      <c r="B12" s="36"/>
      <c r="C12" s="93">
        <v>9766</v>
      </c>
      <c r="D12" s="52">
        <v>0</v>
      </c>
      <c r="E12" s="40">
        <v>9766</v>
      </c>
      <c r="F12" s="98">
        <v>0</v>
      </c>
      <c r="G12" s="97">
        <v>9590</v>
      </c>
      <c r="H12" s="120" t="s">
        <v>78</v>
      </c>
      <c r="I12" s="120"/>
      <c r="J12" s="32"/>
      <c r="K12" s="32"/>
    </row>
    <row r="13" spans="1:11" ht="24.75" customHeight="1">
      <c r="A13" s="44" t="s">
        <v>30</v>
      </c>
      <c r="B13" s="49"/>
      <c r="C13" s="35">
        <v>43317</v>
      </c>
      <c r="D13" s="37">
        <v>33726</v>
      </c>
      <c r="E13" s="34">
        <v>9591</v>
      </c>
      <c r="F13" s="99">
        <v>1067100</v>
      </c>
      <c r="G13" s="97">
        <v>28563</v>
      </c>
      <c r="H13" s="120" t="s">
        <v>78</v>
      </c>
      <c r="I13" s="120"/>
      <c r="J13" s="32"/>
      <c r="K13" s="32"/>
    </row>
    <row r="14" spans="1:11" ht="24.75" customHeight="1">
      <c r="A14" s="45" t="s">
        <v>45</v>
      </c>
      <c r="B14" s="36"/>
      <c r="C14" s="35">
        <v>86741</v>
      </c>
      <c r="D14" s="52">
        <v>0</v>
      </c>
      <c r="E14" s="34">
        <v>86741</v>
      </c>
      <c r="F14" s="98">
        <v>0</v>
      </c>
      <c r="G14" s="97">
        <v>11793</v>
      </c>
      <c r="H14" s="32" t="s">
        <v>41</v>
      </c>
      <c r="I14" s="32"/>
      <c r="J14" s="32"/>
      <c r="K14" s="32"/>
    </row>
    <row r="15" spans="1:11" ht="24.75" customHeight="1">
      <c r="A15" s="173" t="s">
        <v>34</v>
      </c>
      <c r="B15" s="173"/>
      <c r="C15" s="35">
        <v>13924</v>
      </c>
      <c r="D15" s="34">
        <v>13204</v>
      </c>
      <c r="E15" s="34">
        <v>720</v>
      </c>
      <c r="F15" s="99">
        <v>3111620</v>
      </c>
      <c r="G15" s="97">
        <v>11995</v>
      </c>
      <c r="H15" s="120" t="s">
        <v>40</v>
      </c>
      <c r="I15" s="172"/>
      <c r="J15" s="172"/>
      <c r="K15" s="172"/>
    </row>
    <row r="16" spans="1:11" ht="24.75" customHeight="1">
      <c r="A16" s="45" t="s">
        <v>29</v>
      </c>
      <c r="B16" s="36"/>
      <c r="C16" s="35">
        <v>16984</v>
      </c>
      <c r="D16" s="52">
        <v>0</v>
      </c>
      <c r="E16" s="34">
        <v>16984</v>
      </c>
      <c r="F16" s="98">
        <v>0</v>
      </c>
      <c r="G16" s="97">
        <v>24452</v>
      </c>
      <c r="H16" s="120" t="s">
        <v>83</v>
      </c>
      <c r="I16" s="120"/>
      <c r="J16" s="120"/>
      <c r="K16" s="120"/>
    </row>
    <row r="17" spans="1:11" ht="24.75" customHeight="1">
      <c r="A17" s="45" t="s">
        <v>46</v>
      </c>
      <c r="B17" s="36"/>
      <c r="C17" s="35">
        <v>14661</v>
      </c>
      <c r="D17" s="52">
        <v>0</v>
      </c>
      <c r="E17" s="34">
        <v>14661</v>
      </c>
      <c r="F17" s="98">
        <v>0</v>
      </c>
      <c r="G17" s="97">
        <v>5163</v>
      </c>
      <c r="H17" s="32" t="s">
        <v>41</v>
      </c>
      <c r="I17" s="32"/>
      <c r="J17" s="32"/>
      <c r="K17" s="32"/>
    </row>
    <row r="18" spans="1:11" ht="24.75" customHeight="1">
      <c r="A18" s="45" t="s">
        <v>28</v>
      </c>
      <c r="B18" s="36"/>
      <c r="C18" s="35">
        <v>268158</v>
      </c>
      <c r="D18" s="52">
        <v>0</v>
      </c>
      <c r="E18" s="34">
        <v>268158</v>
      </c>
      <c r="F18" s="98">
        <v>0</v>
      </c>
      <c r="G18" s="97">
        <v>18778</v>
      </c>
      <c r="H18" s="32" t="s">
        <v>41</v>
      </c>
      <c r="I18" s="32"/>
      <c r="J18" s="32"/>
      <c r="K18" s="32"/>
    </row>
    <row r="19" spans="1:11" ht="24.75" customHeight="1">
      <c r="A19" s="72" t="s">
        <v>47</v>
      </c>
      <c r="B19" s="36"/>
      <c r="C19" s="35">
        <v>1071</v>
      </c>
      <c r="D19" s="34">
        <v>1029</v>
      </c>
      <c r="E19" s="34">
        <v>42</v>
      </c>
      <c r="F19" s="98">
        <v>95760</v>
      </c>
      <c r="G19" s="100">
        <v>0</v>
      </c>
      <c r="H19" s="120" t="s">
        <v>78</v>
      </c>
      <c r="I19" s="120"/>
      <c r="J19" s="120"/>
      <c r="K19" s="120"/>
    </row>
    <row r="20" spans="1:11" ht="24.75" customHeight="1">
      <c r="A20" s="32" t="s">
        <v>27</v>
      </c>
      <c r="B20" s="32"/>
      <c r="C20" s="35">
        <v>57135</v>
      </c>
      <c r="D20" s="34">
        <v>40898</v>
      </c>
      <c r="E20" s="34">
        <v>16237</v>
      </c>
      <c r="F20" s="99">
        <v>1010700</v>
      </c>
      <c r="G20" s="97">
        <v>56855</v>
      </c>
      <c r="H20" s="120" t="s">
        <v>82</v>
      </c>
      <c r="I20" s="120"/>
      <c r="J20" s="120"/>
      <c r="K20" s="120"/>
    </row>
    <row r="21" spans="1:11" ht="24.75" customHeight="1">
      <c r="A21" s="45" t="s">
        <v>48</v>
      </c>
      <c r="B21" s="36"/>
      <c r="C21" s="35">
        <v>2318</v>
      </c>
      <c r="D21" s="52">
        <v>0</v>
      </c>
      <c r="E21" s="37">
        <v>2318</v>
      </c>
      <c r="F21" s="98">
        <v>0</v>
      </c>
      <c r="G21" s="97">
        <v>14022</v>
      </c>
      <c r="H21" s="120" t="s">
        <v>41</v>
      </c>
      <c r="I21" s="120"/>
      <c r="J21" s="120"/>
      <c r="K21" s="120"/>
    </row>
    <row r="22" spans="1:11" ht="24.75" customHeight="1">
      <c r="A22" s="44" t="s">
        <v>26</v>
      </c>
      <c r="B22" s="49"/>
      <c r="C22" s="35">
        <v>5439</v>
      </c>
      <c r="D22" s="33">
        <v>4963</v>
      </c>
      <c r="E22" s="33">
        <v>476</v>
      </c>
      <c r="F22" s="99">
        <v>386465</v>
      </c>
      <c r="G22" s="97">
        <v>4279</v>
      </c>
      <c r="H22" s="32" t="s">
        <v>40</v>
      </c>
      <c r="I22" s="32"/>
      <c r="J22" s="32"/>
      <c r="K22" s="32"/>
    </row>
    <row r="23" spans="1:11" ht="24.75" customHeight="1">
      <c r="A23" s="169" t="s">
        <v>37</v>
      </c>
      <c r="B23" s="169"/>
      <c r="C23" s="35">
        <v>12353</v>
      </c>
      <c r="D23" s="37">
        <v>11588</v>
      </c>
      <c r="E23" s="37">
        <v>765</v>
      </c>
      <c r="F23" s="98">
        <v>4101310</v>
      </c>
      <c r="G23" s="97">
        <v>13422</v>
      </c>
      <c r="H23" s="32" t="s">
        <v>40</v>
      </c>
      <c r="I23" s="32"/>
      <c r="J23" s="32"/>
      <c r="K23" s="32"/>
    </row>
    <row r="24" spans="1:11" ht="24.75" customHeight="1">
      <c r="A24" s="45" t="s">
        <v>49</v>
      </c>
      <c r="B24" s="36"/>
      <c r="C24" s="35">
        <v>19515</v>
      </c>
      <c r="D24" s="52">
        <v>0</v>
      </c>
      <c r="E24" s="37">
        <v>19515</v>
      </c>
      <c r="F24" s="98">
        <v>0</v>
      </c>
      <c r="G24" s="97">
        <v>15671</v>
      </c>
      <c r="H24" s="32" t="s">
        <v>92</v>
      </c>
      <c r="I24" s="32"/>
      <c r="J24" s="32"/>
      <c r="K24" s="32"/>
    </row>
    <row r="25" spans="1:11" ht="24.75" customHeight="1">
      <c r="A25" s="44" t="s">
        <v>35</v>
      </c>
      <c r="B25" s="49"/>
      <c r="C25" s="35">
        <v>31979</v>
      </c>
      <c r="D25" s="41">
        <v>21134</v>
      </c>
      <c r="E25" s="37">
        <v>10845</v>
      </c>
      <c r="F25" s="98">
        <v>2860860</v>
      </c>
      <c r="G25" s="97">
        <v>37123</v>
      </c>
      <c r="H25" s="32" t="s">
        <v>40</v>
      </c>
      <c r="I25" s="32"/>
      <c r="J25" s="32"/>
      <c r="K25" s="32"/>
    </row>
    <row r="26" spans="1:11" ht="24.75" customHeight="1">
      <c r="A26" s="45" t="s">
        <v>31</v>
      </c>
      <c r="B26" s="36"/>
      <c r="C26" s="35">
        <v>22907</v>
      </c>
      <c r="D26" s="37">
        <v>21373</v>
      </c>
      <c r="E26" s="37">
        <v>1534</v>
      </c>
      <c r="F26" s="98">
        <v>1602370</v>
      </c>
      <c r="G26" s="97">
        <v>16906</v>
      </c>
      <c r="H26" s="32" t="s">
        <v>40</v>
      </c>
      <c r="I26" s="32"/>
      <c r="J26" s="32"/>
      <c r="K26" s="32"/>
    </row>
    <row r="27" spans="1:11" ht="24.75" customHeight="1">
      <c r="A27" s="45" t="s">
        <v>50</v>
      </c>
      <c r="B27" s="36"/>
      <c r="C27" s="35">
        <v>31484</v>
      </c>
      <c r="D27" s="52">
        <v>0</v>
      </c>
      <c r="E27" s="37">
        <v>31484</v>
      </c>
      <c r="F27" s="98">
        <v>0</v>
      </c>
      <c r="G27" s="97">
        <v>36860</v>
      </c>
      <c r="H27" s="32" t="s">
        <v>41</v>
      </c>
      <c r="I27" s="32"/>
      <c r="J27" s="32"/>
      <c r="K27" s="32"/>
    </row>
    <row r="28" spans="1:11" ht="24.75" customHeight="1">
      <c r="A28" s="120" t="s">
        <v>51</v>
      </c>
      <c r="B28" s="120"/>
      <c r="C28" s="35">
        <v>4968</v>
      </c>
      <c r="D28" s="52">
        <v>0</v>
      </c>
      <c r="E28" s="37">
        <v>4968</v>
      </c>
      <c r="F28" s="98">
        <v>0</v>
      </c>
      <c r="G28" s="97">
        <v>5670</v>
      </c>
      <c r="H28" s="32" t="s">
        <v>41</v>
      </c>
      <c r="I28" s="32"/>
      <c r="J28" s="32"/>
      <c r="K28" s="32"/>
    </row>
    <row r="29" spans="1:11" ht="24.75" customHeight="1">
      <c r="A29" s="120" t="s">
        <v>32</v>
      </c>
      <c r="B29" s="120"/>
      <c r="C29" s="35">
        <v>17977</v>
      </c>
      <c r="D29" s="37">
        <v>17379</v>
      </c>
      <c r="E29" s="38">
        <v>598</v>
      </c>
      <c r="F29" s="101">
        <v>834148</v>
      </c>
      <c r="G29" s="97">
        <v>26167</v>
      </c>
      <c r="H29" s="32" t="s">
        <v>40</v>
      </c>
      <c r="I29" s="32"/>
      <c r="J29" s="32"/>
      <c r="K29" s="32"/>
    </row>
    <row r="30" spans="1:11" ht="24.75" customHeight="1">
      <c r="A30" s="44" t="s">
        <v>33</v>
      </c>
      <c r="B30" s="49"/>
      <c r="C30" s="35">
        <v>33057</v>
      </c>
      <c r="D30" s="41">
        <v>18104</v>
      </c>
      <c r="E30" s="38">
        <v>14953</v>
      </c>
      <c r="F30" s="98">
        <v>927452</v>
      </c>
      <c r="G30" s="97">
        <v>32534</v>
      </c>
      <c r="H30" s="32" t="s">
        <v>40</v>
      </c>
      <c r="I30" s="32"/>
      <c r="J30" s="32"/>
      <c r="K30" s="32"/>
    </row>
    <row r="31" spans="1:11" ht="24.75" customHeight="1">
      <c r="A31" s="169" t="s">
        <v>52</v>
      </c>
      <c r="B31" s="169"/>
      <c r="C31" s="35">
        <v>21316</v>
      </c>
      <c r="D31" s="37">
        <v>7379</v>
      </c>
      <c r="E31" s="37">
        <v>13937</v>
      </c>
      <c r="F31" s="98">
        <v>528180</v>
      </c>
      <c r="G31" s="97">
        <v>26346</v>
      </c>
      <c r="H31" s="32" t="s">
        <v>40</v>
      </c>
      <c r="I31" s="32"/>
      <c r="J31" s="32"/>
      <c r="K31" s="32"/>
    </row>
    <row r="32" spans="1:11" ht="24.75" customHeight="1">
      <c r="A32" s="169" t="s">
        <v>53</v>
      </c>
      <c r="B32" s="169"/>
      <c r="C32" s="35">
        <v>79345</v>
      </c>
      <c r="D32" s="37">
        <v>54779</v>
      </c>
      <c r="E32" s="37">
        <v>24566</v>
      </c>
      <c r="F32" s="98">
        <v>2063170</v>
      </c>
      <c r="G32" s="97">
        <v>77203</v>
      </c>
      <c r="H32" s="32" t="s">
        <v>40</v>
      </c>
      <c r="I32" s="32"/>
      <c r="J32" s="32"/>
      <c r="K32" s="32"/>
    </row>
    <row r="33" spans="1:11" ht="24.75" customHeight="1">
      <c r="A33" s="169" t="s">
        <v>54</v>
      </c>
      <c r="B33" s="169"/>
      <c r="C33" s="35">
        <v>56649</v>
      </c>
      <c r="D33" s="37">
        <v>39546</v>
      </c>
      <c r="E33" s="37">
        <v>17103</v>
      </c>
      <c r="F33" s="98">
        <v>1612755</v>
      </c>
      <c r="G33" s="97">
        <v>58788</v>
      </c>
      <c r="H33" s="32" t="s">
        <v>40</v>
      </c>
      <c r="I33" s="32"/>
      <c r="J33" s="32"/>
      <c r="K33" s="32"/>
    </row>
    <row r="34" spans="1:11" ht="24.75" customHeight="1">
      <c r="A34" s="45" t="s">
        <v>55</v>
      </c>
      <c r="B34" s="36"/>
      <c r="C34" s="35">
        <v>43690</v>
      </c>
      <c r="D34" s="37">
        <v>14351</v>
      </c>
      <c r="E34" s="35">
        <v>29339</v>
      </c>
      <c r="F34" s="99">
        <v>799120</v>
      </c>
      <c r="G34" s="97">
        <v>39819</v>
      </c>
      <c r="H34" s="32" t="s">
        <v>84</v>
      </c>
      <c r="I34" s="32"/>
      <c r="J34" s="32"/>
      <c r="K34" s="32"/>
    </row>
    <row r="35" spans="1:11" ht="24.75" customHeight="1">
      <c r="A35" s="45" t="s">
        <v>56</v>
      </c>
      <c r="B35" s="36"/>
      <c r="C35" s="35">
        <v>61693</v>
      </c>
      <c r="D35" s="34">
        <v>61693</v>
      </c>
      <c r="E35" s="52">
        <v>0</v>
      </c>
      <c r="F35" s="99">
        <v>12338600</v>
      </c>
      <c r="G35" s="97">
        <v>49661</v>
      </c>
      <c r="H35" s="32" t="s">
        <v>40</v>
      </c>
      <c r="I35" s="32"/>
      <c r="J35" s="32"/>
      <c r="K35" s="32"/>
    </row>
    <row r="36" spans="1:11" ht="24.75" customHeight="1">
      <c r="A36" s="44" t="s">
        <v>57</v>
      </c>
      <c r="B36" s="49"/>
      <c r="C36" s="35">
        <v>20600</v>
      </c>
      <c r="D36" s="52">
        <v>0</v>
      </c>
      <c r="E36" s="38">
        <v>20600</v>
      </c>
      <c r="F36" s="99">
        <v>0</v>
      </c>
      <c r="G36" s="97">
        <v>18690</v>
      </c>
      <c r="H36" s="32" t="s">
        <v>41</v>
      </c>
      <c r="I36" s="32"/>
      <c r="J36" s="32"/>
      <c r="K36" s="32"/>
    </row>
    <row r="37" spans="1:11" ht="24.75" customHeight="1">
      <c r="A37" s="169" t="s">
        <v>70</v>
      </c>
      <c r="B37" s="169"/>
      <c r="C37" s="35">
        <v>79810</v>
      </c>
      <c r="D37" s="37">
        <v>56456</v>
      </c>
      <c r="E37" s="37">
        <v>23354</v>
      </c>
      <c r="F37" s="99">
        <v>2976160</v>
      </c>
      <c r="G37" s="97">
        <v>80760</v>
      </c>
      <c r="H37" s="32" t="s">
        <v>40</v>
      </c>
      <c r="I37" s="32"/>
      <c r="J37" s="32"/>
      <c r="K37" s="32"/>
    </row>
    <row r="38" spans="1:11" ht="24.75" customHeight="1">
      <c r="A38" s="169" t="s">
        <v>58</v>
      </c>
      <c r="B38" s="169"/>
      <c r="C38" s="35">
        <v>4756</v>
      </c>
      <c r="D38" s="52">
        <v>0</v>
      </c>
      <c r="E38" s="37">
        <v>4756</v>
      </c>
      <c r="F38" s="99">
        <v>0</v>
      </c>
      <c r="G38" s="97">
        <v>5330</v>
      </c>
      <c r="H38" s="32" t="s">
        <v>41</v>
      </c>
      <c r="I38" s="32"/>
      <c r="J38" s="32"/>
      <c r="K38" s="32"/>
    </row>
    <row r="39" spans="1:11" ht="24.75" customHeight="1">
      <c r="A39" s="169" t="s">
        <v>39</v>
      </c>
      <c r="B39" s="169"/>
      <c r="C39" s="35">
        <v>55867</v>
      </c>
      <c r="D39" s="52">
        <v>0</v>
      </c>
      <c r="E39" s="37">
        <v>55867</v>
      </c>
      <c r="F39" s="99">
        <v>0</v>
      </c>
      <c r="G39" s="97">
        <v>55669</v>
      </c>
      <c r="H39" s="32" t="s">
        <v>41</v>
      </c>
      <c r="I39" s="32"/>
      <c r="J39" s="32"/>
      <c r="K39" s="32"/>
    </row>
    <row r="40" spans="1:11" ht="24.75" customHeight="1">
      <c r="A40" s="169" t="s">
        <v>59</v>
      </c>
      <c r="B40" s="169"/>
      <c r="C40" s="35">
        <v>63848</v>
      </c>
      <c r="D40" s="52">
        <v>0</v>
      </c>
      <c r="E40" s="38">
        <v>63848</v>
      </c>
      <c r="F40" s="99">
        <v>0</v>
      </c>
      <c r="G40" s="97">
        <v>47592</v>
      </c>
      <c r="H40" s="32" t="s">
        <v>41</v>
      </c>
      <c r="I40" s="32"/>
      <c r="J40" s="32"/>
      <c r="K40" s="32"/>
    </row>
    <row r="41" spans="1:11" ht="24.75" customHeight="1">
      <c r="A41" s="44" t="s">
        <v>38</v>
      </c>
      <c r="B41" s="49"/>
      <c r="C41" s="35">
        <v>21411</v>
      </c>
      <c r="D41" s="37">
        <v>14274</v>
      </c>
      <c r="E41" s="37">
        <v>7137</v>
      </c>
      <c r="F41" s="101">
        <v>344890</v>
      </c>
      <c r="G41" s="97">
        <v>20396</v>
      </c>
      <c r="H41" s="32" t="s">
        <v>41</v>
      </c>
      <c r="I41" s="32"/>
      <c r="J41" s="32"/>
      <c r="K41" s="32"/>
    </row>
    <row r="42" spans="1:11" ht="24.75" customHeight="1">
      <c r="A42" s="45" t="s">
        <v>60</v>
      </c>
      <c r="B42" s="36"/>
      <c r="C42" s="35">
        <v>19643</v>
      </c>
      <c r="D42" s="52">
        <v>0</v>
      </c>
      <c r="E42" s="37">
        <v>19643</v>
      </c>
      <c r="F42" s="99">
        <v>0</v>
      </c>
      <c r="G42" s="97">
        <v>23000</v>
      </c>
      <c r="H42" s="32" t="s">
        <v>41</v>
      </c>
      <c r="I42" s="32"/>
      <c r="J42" s="32"/>
      <c r="K42" s="32"/>
    </row>
    <row r="43" spans="1:11" ht="24.75" customHeight="1">
      <c r="A43" s="120" t="s">
        <v>61</v>
      </c>
      <c r="B43" s="120"/>
      <c r="C43" s="35">
        <v>0</v>
      </c>
      <c r="D43" s="52">
        <v>0</v>
      </c>
      <c r="E43" s="52">
        <v>0</v>
      </c>
      <c r="F43" s="102" t="s">
        <v>85</v>
      </c>
      <c r="G43" s="100">
        <v>0</v>
      </c>
      <c r="H43" s="32" t="s">
        <v>41</v>
      </c>
      <c r="I43" s="32"/>
      <c r="J43" s="32"/>
      <c r="K43" s="32"/>
    </row>
    <row r="44" spans="1:11" ht="24.75" customHeight="1">
      <c r="A44" s="120" t="s">
        <v>62</v>
      </c>
      <c r="B44" s="120"/>
      <c r="C44" s="35">
        <v>17098</v>
      </c>
      <c r="D44" s="34">
        <v>16978</v>
      </c>
      <c r="E44" s="33">
        <v>120</v>
      </c>
      <c r="F44" s="99">
        <v>4120011</v>
      </c>
      <c r="G44" s="97">
        <v>18300</v>
      </c>
      <c r="H44" s="32" t="s">
        <v>40</v>
      </c>
      <c r="I44" s="32"/>
      <c r="J44" s="32"/>
      <c r="K44" s="32"/>
    </row>
    <row r="45" spans="1:11" ht="24.75" customHeight="1">
      <c r="A45" s="3" t="s">
        <v>88</v>
      </c>
      <c r="B45" s="12"/>
      <c r="C45" s="12"/>
      <c r="D45" s="12"/>
      <c r="E45" s="12"/>
      <c r="F45" s="12"/>
      <c r="G45" s="12"/>
      <c r="H45" s="12"/>
      <c r="I45" s="12"/>
      <c r="J45" s="12"/>
      <c r="K45" s="13"/>
    </row>
    <row r="46" spans="1:11" ht="24.75" customHeight="1">
      <c r="A46" s="3" t="s">
        <v>18</v>
      </c>
      <c r="B46" s="12"/>
      <c r="C46" s="12"/>
      <c r="D46" s="12"/>
      <c r="E46" s="12"/>
      <c r="F46" s="12"/>
      <c r="G46" s="12"/>
      <c r="H46" s="12"/>
      <c r="I46" s="12"/>
      <c r="J46" s="12"/>
      <c r="K46" s="14" t="s">
        <v>109</v>
      </c>
    </row>
    <row r="47" spans="1:11" ht="24.75" customHeight="1">
      <c r="A47" s="3" t="s">
        <v>90</v>
      </c>
      <c r="B47" s="12"/>
      <c r="C47" s="12"/>
      <c r="D47" s="12"/>
      <c r="E47" s="12"/>
      <c r="F47" s="12"/>
      <c r="G47" s="12"/>
      <c r="H47" s="12"/>
      <c r="I47" s="12"/>
      <c r="J47" s="12"/>
      <c r="K47" s="12"/>
    </row>
    <row r="48" spans="1:11" ht="19.5">
      <c r="A48" s="12"/>
      <c r="B48" s="12"/>
      <c r="C48" s="12"/>
      <c r="D48" s="12"/>
      <c r="E48" s="12"/>
      <c r="F48" s="12"/>
      <c r="G48" s="12"/>
      <c r="H48" s="12"/>
      <c r="I48" s="12"/>
      <c r="J48"/>
      <c r="K48"/>
    </row>
    <row r="49" spans="1:11" s="56" customFormat="1" ht="15.75">
      <c r="A49" s="1" t="s">
        <v>14</v>
      </c>
      <c r="B49" s="1"/>
      <c r="C49" s="1"/>
      <c r="D49" s="2" t="s">
        <v>3</v>
      </c>
      <c r="E49" s="1"/>
      <c r="F49" s="6"/>
      <c r="G49" s="1" t="s">
        <v>4</v>
      </c>
      <c r="H49" s="1"/>
      <c r="I49" s="6"/>
      <c r="J49" s="9" t="s">
        <v>5</v>
      </c>
      <c r="K49" s="1"/>
    </row>
    <row r="50" spans="1:11" s="56" customFormat="1" ht="15.75">
      <c r="A50" s="6"/>
      <c r="B50" s="1"/>
      <c r="C50" s="1"/>
      <c r="D50" s="2" t="s">
        <v>3</v>
      </c>
      <c r="E50" s="1"/>
      <c r="F50" s="1"/>
      <c r="G50" s="1" t="s">
        <v>6</v>
      </c>
      <c r="H50" s="1"/>
      <c r="I50" s="6"/>
      <c r="J50" s="1"/>
      <c r="K50" s="1"/>
    </row>
    <row r="51" spans="1:11" ht="19.5">
      <c r="A51" s="54"/>
      <c r="B51" s="54"/>
      <c r="C51" s="54"/>
      <c r="E51" s="75"/>
      <c r="F51" s="79"/>
      <c r="G51" s="54"/>
      <c r="H51" s="54"/>
      <c r="I51" s="54"/>
      <c r="J51" s="54"/>
      <c r="K51" s="54"/>
    </row>
  </sheetData>
  <sheetProtection/>
  <mergeCells count="30">
    <mergeCell ref="A3:K3"/>
    <mergeCell ref="H9:K9"/>
    <mergeCell ref="C6:E6"/>
    <mergeCell ref="A6:B8"/>
    <mergeCell ref="F6:F8"/>
    <mergeCell ref="H6:K8"/>
    <mergeCell ref="E5:G5"/>
    <mergeCell ref="G6:G8"/>
    <mergeCell ref="A9:B9"/>
    <mergeCell ref="H16:K16"/>
    <mergeCell ref="H19:K19"/>
    <mergeCell ref="H20:K20"/>
    <mergeCell ref="A38:B38"/>
    <mergeCell ref="A29:B29"/>
    <mergeCell ref="H21:K21"/>
    <mergeCell ref="A23:B23"/>
    <mergeCell ref="A28:B28"/>
    <mergeCell ref="A31:B31"/>
    <mergeCell ref="A32:B32"/>
    <mergeCell ref="H11:K11"/>
    <mergeCell ref="H12:I12"/>
    <mergeCell ref="H13:I13"/>
    <mergeCell ref="H15:K15"/>
    <mergeCell ref="A15:B15"/>
    <mergeCell ref="A40:B40"/>
    <mergeCell ref="A43:B43"/>
    <mergeCell ref="A44:B44"/>
    <mergeCell ref="A39:B39"/>
    <mergeCell ref="A33:B33"/>
    <mergeCell ref="A37:B37"/>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51"/>
  <sheetViews>
    <sheetView showGridLines="0" zoomScaleSheetLayoutView="100" zoomScalePageLayoutView="0" workbookViewId="0" topLeftCell="A1">
      <pane ySplit="8" topLeftCell="BM36" activePane="bottomLeft" state="frozen"/>
      <selection pane="topLeft" activeCell="A1" sqref="A1"/>
      <selection pane="bottomLeft" activeCell="G11" sqref="G11"/>
    </sheetView>
  </sheetViews>
  <sheetFormatPr defaultColWidth="9.00390625" defaultRowHeight="16.5"/>
  <cols>
    <col min="1" max="1" width="10.625" style="60" customWidth="1"/>
    <col min="2" max="2" width="12.00390625" style="60" customWidth="1"/>
    <col min="3" max="3" width="16.625" style="60" customWidth="1"/>
    <col min="4" max="5" width="19.00390625" style="60" customWidth="1"/>
    <col min="6" max="6" width="18.375" style="87" bestFit="1" customWidth="1"/>
    <col min="7" max="7" width="16.625" style="60" customWidth="1"/>
    <col min="8" max="8" width="11.625" style="60" customWidth="1"/>
    <col min="9" max="9" width="9.125" style="60" customWidth="1"/>
    <col min="10" max="10" width="14.375" style="60" customWidth="1"/>
    <col min="11" max="11" width="23.125" style="60" customWidth="1"/>
    <col min="12" max="16384" width="9.00390625" style="60" customWidth="1"/>
  </cols>
  <sheetData>
    <row r="1" spans="1:11" s="56" customFormat="1" ht="16.5">
      <c r="A1" s="53" t="s">
        <v>0</v>
      </c>
      <c r="B1" s="54"/>
      <c r="C1" s="54"/>
      <c r="D1" s="54"/>
      <c r="E1" s="54"/>
      <c r="F1" s="79"/>
      <c r="G1" s="54"/>
      <c r="H1" s="54"/>
      <c r="I1" s="54"/>
      <c r="J1" s="55" t="s">
        <v>1</v>
      </c>
      <c r="K1" s="55" t="s">
        <v>15</v>
      </c>
    </row>
    <row r="2" spans="1:11" s="56" customFormat="1" ht="16.5">
      <c r="A2" s="53" t="s">
        <v>7</v>
      </c>
      <c r="B2" s="57" t="s">
        <v>8</v>
      </c>
      <c r="C2" s="57"/>
      <c r="D2" s="58" t="s">
        <v>86</v>
      </c>
      <c r="E2" s="58"/>
      <c r="F2" s="80"/>
      <c r="G2" s="58"/>
      <c r="H2" s="58"/>
      <c r="I2" s="58"/>
      <c r="J2" s="55" t="s">
        <v>2</v>
      </c>
      <c r="K2" s="59" t="s">
        <v>16</v>
      </c>
    </row>
    <row r="3" spans="1:11" ht="24" customHeight="1">
      <c r="A3" s="142" t="s">
        <v>80</v>
      </c>
      <c r="B3" s="143"/>
      <c r="C3" s="143"/>
      <c r="D3" s="143"/>
      <c r="E3" s="143"/>
      <c r="F3" s="143"/>
      <c r="G3" s="143"/>
      <c r="H3" s="143"/>
      <c r="I3" s="143"/>
      <c r="J3" s="143"/>
      <c r="K3" s="143"/>
    </row>
    <row r="4" spans="1:10" ht="16.5">
      <c r="A4" s="54"/>
      <c r="B4" s="54"/>
      <c r="C4" s="54"/>
      <c r="D4" s="54"/>
      <c r="E4" s="54"/>
      <c r="F4" s="79"/>
      <c r="G4" s="54"/>
      <c r="H4" s="54"/>
      <c r="I4" s="54"/>
      <c r="J4" s="54"/>
    </row>
    <row r="5" spans="2:11" ht="19.5">
      <c r="B5" s="61"/>
      <c r="C5" s="61"/>
      <c r="D5" s="61"/>
      <c r="E5" s="152" t="s">
        <v>110</v>
      </c>
      <c r="F5" s="152"/>
      <c r="G5" s="152"/>
      <c r="H5" s="61"/>
      <c r="I5" s="61"/>
      <c r="J5" s="61"/>
      <c r="K5" s="62" t="s">
        <v>9</v>
      </c>
    </row>
    <row r="6" spans="1:11" s="56" customFormat="1" ht="24.75" customHeight="1">
      <c r="A6" s="148" t="s">
        <v>10</v>
      </c>
      <c r="B6" s="149"/>
      <c r="C6" s="146" t="s">
        <v>19</v>
      </c>
      <c r="D6" s="147"/>
      <c r="E6" s="147"/>
      <c r="F6" s="175" t="s">
        <v>11</v>
      </c>
      <c r="G6" s="163" t="s">
        <v>21</v>
      </c>
      <c r="H6" s="157" t="s">
        <v>12</v>
      </c>
      <c r="I6" s="158"/>
      <c r="J6" s="158"/>
      <c r="K6" s="158"/>
    </row>
    <row r="7" spans="1:11" s="56" customFormat="1" ht="24.75" customHeight="1">
      <c r="A7" s="150"/>
      <c r="B7" s="151"/>
      <c r="C7" s="64" t="s">
        <v>20</v>
      </c>
      <c r="D7" s="65" t="s">
        <v>22</v>
      </c>
      <c r="E7" s="63" t="s">
        <v>24</v>
      </c>
      <c r="F7" s="176"/>
      <c r="G7" s="164"/>
      <c r="H7" s="159"/>
      <c r="I7" s="160"/>
      <c r="J7" s="160"/>
      <c r="K7" s="160"/>
    </row>
    <row r="8" spans="1:11" s="56" customFormat="1" ht="24.75" customHeight="1">
      <c r="A8" s="152"/>
      <c r="B8" s="153"/>
      <c r="C8" s="66"/>
      <c r="D8" s="67" t="s">
        <v>23</v>
      </c>
      <c r="E8" s="67" t="s">
        <v>25</v>
      </c>
      <c r="F8" s="177"/>
      <c r="G8" s="165"/>
      <c r="H8" s="161"/>
      <c r="I8" s="162"/>
      <c r="J8" s="162"/>
      <c r="K8" s="162"/>
    </row>
    <row r="9" spans="1:11" ht="24.75" customHeight="1">
      <c r="A9" s="166" t="s">
        <v>13</v>
      </c>
      <c r="B9" s="166"/>
      <c r="C9" s="38">
        <f>SUM(C10:C44)</f>
        <v>963513</v>
      </c>
      <c r="D9" s="33">
        <f>SUM(D10:D44)</f>
        <v>405271</v>
      </c>
      <c r="E9" s="51">
        <f>SUM(E10:E44)</f>
        <v>558242</v>
      </c>
      <c r="F9" s="103">
        <f>SUM(F10:F44)</f>
        <v>34433716</v>
      </c>
      <c r="G9" s="97">
        <v>902134</v>
      </c>
      <c r="H9" s="145"/>
      <c r="I9" s="145"/>
      <c r="J9" s="145"/>
      <c r="K9" s="145"/>
    </row>
    <row r="10" spans="1:11" ht="24.75" customHeight="1">
      <c r="A10" s="44" t="s">
        <v>43</v>
      </c>
      <c r="B10" s="49"/>
      <c r="C10" s="93">
        <v>82084</v>
      </c>
      <c r="D10" s="52">
        <v>0</v>
      </c>
      <c r="E10" s="38">
        <v>82084</v>
      </c>
      <c r="F10" s="98">
        <v>0</v>
      </c>
      <c r="G10" s="97">
        <v>35721</v>
      </c>
      <c r="H10" s="32" t="s">
        <v>42</v>
      </c>
      <c r="I10" s="58"/>
      <c r="J10" s="58"/>
      <c r="K10" s="58"/>
    </row>
    <row r="11" spans="1:11" ht="24.75" customHeight="1">
      <c r="A11" s="45" t="s">
        <v>44</v>
      </c>
      <c r="B11" s="36"/>
      <c r="C11" s="95">
        <v>0</v>
      </c>
      <c r="D11" s="52">
        <v>0</v>
      </c>
      <c r="E11" s="52">
        <v>0</v>
      </c>
      <c r="F11" s="98" t="s">
        <v>81</v>
      </c>
      <c r="G11" s="97">
        <v>2481</v>
      </c>
      <c r="H11" s="171" t="s">
        <v>82</v>
      </c>
      <c r="I11" s="171"/>
      <c r="J11" s="171"/>
      <c r="K11" s="171"/>
    </row>
    <row r="12" spans="1:11" ht="24.75" customHeight="1">
      <c r="A12" s="45" t="s">
        <v>36</v>
      </c>
      <c r="B12" s="36"/>
      <c r="C12" s="93">
        <v>4976</v>
      </c>
      <c r="D12" s="52">
        <v>0</v>
      </c>
      <c r="E12" s="40">
        <v>4976</v>
      </c>
      <c r="F12" s="98">
        <v>0</v>
      </c>
      <c r="G12" s="97">
        <v>9376</v>
      </c>
      <c r="H12" s="120" t="s">
        <v>78</v>
      </c>
      <c r="I12" s="120"/>
      <c r="J12" s="32"/>
      <c r="K12" s="32"/>
    </row>
    <row r="13" spans="1:11" ht="24.75" customHeight="1">
      <c r="A13" s="44" t="s">
        <v>30</v>
      </c>
      <c r="B13" s="49"/>
      <c r="C13" s="35">
        <v>34279</v>
      </c>
      <c r="D13" s="37">
        <v>26402</v>
      </c>
      <c r="E13" s="34">
        <v>7877</v>
      </c>
      <c r="F13" s="103">
        <v>880936</v>
      </c>
      <c r="G13" s="97">
        <v>28358</v>
      </c>
      <c r="H13" s="120" t="s">
        <v>78</v>
      </c>
      <c r="I13" s="120"/>
      <c r="J13" s="32"/>
      <c r="K13" s="32"/>
    </row>
    <row r="14" spans="1:11" ht="24.75" customHeight="1">
      <c r="A14" s="45" t="s">
        <v>45</v>
      </c>
      <c r="B14" s="36"/>
      <c r="C14" s="35">
        <v>13190</v>
      </c>
      <c r="D14" s="52">
        <v>0</v>
      </c>
      <c r="E14" s="34">
        <v>13190</v>
      </c>
      <c r="F14" s="98">
        <v>0</v>
      </c>
      <c r="G14" s="97">
        <v>7905</v>
      </c>
      <c r="H14" s="32" t="s">
        <v>41</v>
      </c>
      <c r="I14" s="32"/>
      <c r="J14" s="32"/>
      <c r="K14" s="32"/>
    </row>
    <row r="15" spans="1:11" ht="24.75" customHeight="1">
      <c r="A15" s="173" t="s">
        <v>34</v>
      </c>
      <c r="B15" s="173"/>
      <c r="C15" s="35">
        <v>10334</v>
      </c>
      <c r="D15" s="34">
        <v>9326</v>
      </c>
      <c r="E15" s="34">
        <v>1008</v>
      </c>
      <c r="F15" s="103">
        <v>2066540</v>
      </c>
      <c r="G15" s="97">
        <v>10254</v>
      </c>
      <c r="H15" s="120" t="s">
        <v>40</v>
      </c>
      <c r="I15" s="172"/>
      <c r="J15" s="172"/>
      <c r="K15" s="172"/>
    </row>
    <row r="16" spans="1:11" ht="24.75" customHeight="1">
      <c r="A16" s="45" t="s">
        <v>29</v>
      </c>
      <c r="B16" s="36"/>
      <c r="C16" s="35">
        <v>14976</v>
      </c>
      <c r="D16" s="52">
        <v>0</v>
      </c>
      <c r="E16" s="34">
        <v>14976</v>
      </c>
      <c r="F16" s="98">
        <v>0</v>
      </c>
      <c r="G16" s="97">
        <v>20785</v>
      </c>
      <c r="H16" s="120" t="s">
        <v>83</v>
      </c>
      <c r="I16" s="120"/>
      <c r="J16" s="120"/>
      <c r="K16" s="120"/>
    </row>
    <row r="17" spans="1:11" ht="24.75" customHeight="1">
      <c r="A17" s="45" t="s">
        <v>46</v>
      </c>
      <c r="B17" s="36"/>
      <c r="C17" s="35">
        <v>10358</v>
      </c>
      <c r="D17" s="52">
        <v>0</v>
      </c>
      <c r="E17" s="34">
        <v>10358</v>
      </c>
      <c r="F17" s="98">
        <v>0</v>
      </c>
      <c r="G17" s="97">
        <v>14239</v>
      </c>
      <c r="H17" s="32" t="s">
        <v>41</v>
      </c>
      <c r="I17" s="32"/>
      <c r="J17" s="32"/>
      <c r="K17" s="32"/>
    </row>
    <row r="18" spans="1:11" ht="24.75" customHeight="1">
      <c r="A18" s="45" t="s">
        <v>28</v>
      </c>
      <c r="B18" s="36"/>
      <c r="C18" s="35">
        <v>79144</v>
      </c>
      <c r="D18" s="52">
        <v>0</v>
      </c>
      <c r="E18" s="34">
        <v>79144</v>
      </c>
      <c r="F18" s="98">
        <v>0</v>
      </c>
      <c r="G18" s="97">
        <v>23309</v>
      </c>
      <c r="H18" s="32" t="s">
        <v>41</v>
      </c>
      <c r="I18" s="32"/>
      <c r="J18" s="32"/>
      <c r="K18" s="32"/>
    </row>
    <row r="19" spans="1:11" ht="24.75" customHeight="1">
      <c r="A19" s="72" t="s">
        <v>47</v>
      </c>
      <c r="B19" s="36"/>
      <c r="C19" s="35">
        <v>166</v>
      </c>
      <c r="D19" s="34">
        <v>165</v>
      </c>
      <c r="E19" s="34">
        <v>1</v>
      </c>
      <c r="F19" s="103">
        <v>15620</v>
      </c>
      <c r="G19" s="100">
        <v>0</v>
      </c>
      <c r="H19" s="120" t="s">
        <v>78</v>
      </c>
      <c r="I19" s="120"/>
      <c r="J19" s="120"/>
      <c r="K19" s="120"/>
    </row>
    <row r="20" spans="1:11" ht="24.75" customHeight="1">
      <c r="A20" s="32" t="s">
        <v>27</v>
      </c>
      <c r="B20" s="32"/>
      <c r="C20" s="35">
        <v>50034</v>
      </c>
      <c r="D20" s="34">
        <v>32490</v>
      </c>
      <c r="E20" s="34">
        <v>17544</v>
      </c>
      <c r="F20" s="103">
        <v>803800</v>
      </c>
      <c r="G20" s="97">
        <v>49372</v>
      </c>
      <c r="H20" s="120" t="s">
        <v>82</v>
      </c>
      <c r="I20" s="120"/>
      <c r="J20" s="120"/>
      <c r="K20" s="120"/>
    </row>
    <row r="21" spans="1:11" ht="24.75" customHeight="1">
      <c r="A21" s="45" t="s">
        <v>48</v>
      </c>
      <c r="B21" s="36"/>
      <c r="C21" s="35">
        <v>9395</v>
      </c>
      <c r="D21" s="52">
        <v>0</v>
      </c>
      <c r="E21" s="37">
        <v>9395</v>
      </c>
      <c r="F21" s="98">
        <v>0</v>
      </c>
      <c r="G21" s="97">
        <v>11611</v>
      </c>
      <c r="H21" s="120" t="s">
        <v>41</v>
      </c>
      <c r="I21" s="120"/>
      <c r="J21" s="120"/>
      <c r="K21" s="120"/>
    </row>
    <row r="22" spans="1:11" ht="24.75" customHeight="1">
      <c r="A22" s="44" t="s">
        <v>26</v>
      </c>
      <c r="B22" s="49"/>
      <c r="C22" s="35">
        <v>3682</v>
      </c>
      <c r="D22" s="33">
        <v>3436</v>
      </c>
      <c r="E22" s="33">
        <v>246</v>
      </c>
      <c r="F22" s="103">
        <v>271920</v>
      </c>
      <c r="G22" s="97">
        <v>6918</v>
      </c>
      <c r="H22" s="32" t="s">
        <v>40</v>
      </c>
      <c r="I22" s="32"/>
      <c r="J22" s="32"/>
      <c r="K22" s="32"/>
    </row>
    <row r="23" spans="1:11" ht="24.75" customHeight="1">
      <c r="A23" s="169" t="s">
        <v>37</v>
      </c>
      <c r="B23" s="169"/>
      <c r="C23" s="35">
        <v>9334</v>
      </c>
      <c r="D23" s="37">
        <v>8999</v>
      </c>
      <c r="E23" s="37">
        <v>335</v>
      </c>
      <c r="F23" s="103">
        <v>3463320</v>
      </c>
      <c r="G23" s="97">
        <v>10976</v>
      </c>
      <c r="H23" s="32" t="s">
        <v>40</v>
      </c>
      <c r="I23" s="32"/>
      <c r="J23" s="32"/>
      <c r="K23" s="32"/>
    </row>
    <row r="24" spans="1:11" ht="24.75" customHeight="1">
      <c r="A24" s="45" t="s">
        <v>49</v>
      </c>
      <c r="B24" s="36"/>
      <c r="C24" s="35">
        <v>13640</v>
      </c>
      <c r="D24" s="52">
        <v>0</v>
      </c>
      <c r="E24" s="37">
        <v>13640</v>
      </c>
      <c r="F24" s="98">
        <v>0</v>
      </c>
      <c r="G24" s="97">
        <v>11602</v>
      </c>
      <c r="H24" s="32" t="s">
        <v>92</v>
      </c>
      <c r="I24" s="32"/>
      <c r="J24" s="32"/>
      <c r="K24" s="32"/>
    </row>
    <row r="25" spans="1:11" ht="24.75" customHeight="1">
      <c r="A25" s="44" t="s">
        <v>35</v>
      </c>
      <c r="B25" s="49"/>
      <c r="C25" s="35">
        <v>32237</v>
      </c>
      <c r="D25" s="41">
        <v>24042</v>
      </c>
      <c r="E25" s="37">
        <v>8195</v>
      </c>
      <c r="F25" s="103">
        <v>3290350</v>
      </c>
      <c r="G25" s="97">
        <v>31751</v>
      </c>
      <c r="H25" s="32" t="s">
        <v>40</v>
      </c>
      <c r="I25" s="32"/>
      <c r="J25" s="32"/>
      <c r="K25" s="32"/>
    </row>
    <row r="26" spans="1:11" ht="24.75" customHeight="1">
      <c r="A26" s="45" t="s">
        <v>31</v>
      </c>
      <c r="B26" s="36"/>
      <c r="C26" s="35">
        <v>15049</v>
      </c>
      <c r="D26" s="37">
        <v>13529</v>
      </c>
      <c r="E26" s="37">
        <v>1520</v>
      </c>
      <c r="F26" s="103">
        <v>1285885</v>
      </c>
      <c r="G26" s="97">
        <v>12756</v>
      </c>
      <c r="H26" s="32" t="s">
        <v>40</v>
      </c>
      <c r="I26" s="32"/>
      <c r="J26" s="32"/>
      <c r="K26" s="32"/>
    </row>
    <row r="27" spans="1:11" ht="24.75" customHeight="1">
      <c r="A27" s="45" t="s">
        <v>50</v>
      </c>
      <c r="B27" s="36"/>
      <c r="C27" s="35">
        <v>26885</v>
      </c>
      <c r="D27" s="52">
        <v>0</v>
      </c>
      <c r="E27" s="37">
        <v>26885</v>
      </c>
      <c r="F27" s="98">
        <v>0</v>
      </c>
      <c r="G27" s="97">
        <v>25359</v>
      </c>
      <c r="H27" s="32" t="s">
        <v>41</v>
      </c>
      <c r="I27" s="32"/>
      <c r="J27" s="32"/>
      <c r="K27" s="32"/>
    </row>
    <row r="28" spans="1:11" ht="24.75" customHeight="1">
      <c r="A28" s="120" t="s">
        <v>51</v>
      </c>
      <c r="B28" s="120"/>
      <c r="C28" s="35">
        <v>5160</v>
      </c>
      <c r="D28" s="52">
        <v>0</v>
      </c>
      <c r="E28" s="37">
        <v>5160</v>
      </c>
      <c r="F28" s="98">
        <v>0</v>
      </c>
      <c r="G28" s="97">
        <v>5474</v>
      </c>
      <c r="H28" s="32" t="s">
        <v>41</v>
      </c>
      <c r="I28" s="32"/>
      <c r="J28" s="32"/>
      <c r="K28" s="32"/>
    </row>
    <row r="29" spans="1:11" ht="24.75" customHeight="1">
      <c r="A29" s="120" t="s">
        <v>32</v>
      </c>
      <c r="B29" s="120"/>
      <c r="C29" s="35">
        <v>16478</v>
      </c>
      <c r="D29" s="37">
        <v>13133</v>
      </c>
      <c r="E29" s="38">
        <v>3345</v>
      </c>
      <c r="F29" s="103">
        <v>705200</v>
      </c>
      <c r="G29" s="97">
        <v>29574</v>
      </c>
      <c r="H29" s="32" t="s">
        <v>40</v>
      </c>
      <c r="I29" s="32"/>
      <c r="J29" s="32"/>
      <c r="K29" s="32"/>
    </row>
    <row r="30" spans="1:11" ht="24.75" customHeight="1">
      <c r="A30" s="44" t="s">
        <v>33</v>
      </c>
      <c r="B30" s="49"/>
      <c r="C30" s="35">
        <v>21571</v>
      </c>
      <c r="D30" s="41">
        <v>14317</v>
      </c>
      <c r="E30" s="38">
        <v>7254</v>
      </c>
      <c r="F30" s="103">
        <v>734438</v>
      </c>
      <c r="G30" s="97">
        <v>27678</v>
      </c>
      <c r="H30" s="32" t="s">
        <v>40</v>
      </c>
      <c r="I30" s="32"/>
      <c r="J30" s="32"/>
      <c r="K30" s="32"/>
    </row>
    <row r="31" spans="1:11" ht="24.75" customHeight="1">
      <c r="A31" s="169" t="s">
        <v>52</v>
      </c>
      <c r="B31" s="169"/>
      <c r="C31" s="35">
        <v>19442</v>
      </c>
      <c r="D31" s="37">
        <v>13739</v>
      </c>
      <c r="E31" s="37">
        <v>5703</v>
      </c>
      <c r="F31" s="103">
        <v>522815</v>
      </c>
      <c r="G31" s="97">
        <v>24416</v>
      </c>
      <c r="H31" s="32" t="s">
        <v>40</v>
      </c>
      <c r="I31" s="32"/>
      <c r="J31" s="32"/>
      <c r="K31" s="32"/>
    </row>
    <row r="32" spans="1:11" ht="24.75" customHeight="1">
      <c r="A32" s="169" t="s">
        <v>53</v>
      </c>
      <c r="B32" s="169"/>
      <c r="C32" s="35">
        <v>74328</v>
      </c>
      <c r="D32" s="37">
        <v>56898</v>
      </c>
      <c r="E32" s="37">
        <v>17430</v>
      </c>
      <c r="F32" s="103">
        <v>2127340</v>
      </c>
      <c r="G32" s="97">
        <v>76108</v>
      </c>
      <c r="H32" s="32" t="s">
        <v>40</v>
      </c>
      <c r="I32" s="32"/>
      <c r="J32" s="32"/>
      <c r="K32" s="32"/>
    </row>
    <row r="33" spans="1:11" ht="24.75" customHeight="1">
      <c r="A33" s="169" t="s">
        <v>54</v>
      </c>
      <c r="B33" s="169"/>
      <c r="C33" s="35">
        <v>52353</v>
      </c>
      <c r="D33" s="37">
        <v>38564</v>
      </c>
      <c r="E33" s="37">
        <v>13789</v>
      </c>
      <c r="F33" s="103">
        <v>1549570</v>
      </c>
      <c r="G33" s="97">
        <v>53328</v>
      </c>
      <c r="H33" s="32" t="s">
        <v>40</v>
      </c>
      <c r="I33" s="32"/>
      <c r="J33" s="32"/>
      <c r="K33" s="32"/>
    </row>
    <row r="34" spans="1:11" ht="24.75" customHeight="1">
      <c r="A34" s="45" t="s">
        <v>55</v>
      </c>
      <c r="B34" s="36"/>
      <c r="C34" s="35">
        <v>30877</v>
      </c>
      <c r="D34" s="37">
        <v>12247</v>
      </c>
      <c r="E34" s="35">
        <v>18630</v>
      </c>
      <c r="F34" s="103">
        <v>677920</v>
      </c>
      <c r="G34" s="97">
        <v>37823</v>
      </c>
      <c r="H34" s="32" t="s">
        <v>84</v>
      </c>
      <c r="I34" s="32"/>
      <c r="J34" s="32"/>
      <c r="K34" s="32"/>
    </row>
    <row r="35" spans="1:11" ht="24.75" customHeight="1">
      <c r="A35" s="45" t="s">
        <v>56</v>
      </c>
      <c r="B35" s="36"/>
      <c r="C35" s="35">
        <v>47792</v>
      </c>
      <c r="D35" s="34">
        <v>47792</v>
      </c>
      <c r="E35" s="52">
        <v>0</v>
      </c>
      <c r="F35" s="103">
        <v>9558400</v>
      </c>
      <c r="G35" s="97">
        <v>43224</v>
      </c>
      <c r="H35" s="32" t="s">
        <v>40</v>
      </c>
      <c r="I35" s="32"/>
      <c r="J35" s="32"/>
      <c r="K35" s="32"/>
    </row>
    <row r="36" spans="1:11" ht="24.75" customHeight="1">
      <c r="A36" s="44" t="s">
        <v>57</v>
      </c>
      <c r="B36" s="49"/>
      <c r="C36" s="35">
        <v>19948</v>
      </c>
      <c r="D36" s="52">
        <v>0</v>
      </c>
      <c r="E36" s="38">
        <v>19948</v>
      </c>
      <c r="F36" s="98">
        <v>0</v>
      </c>
      <c r="G36" s="97">
        <v>16848</v>
      </c>
      <c r="H36" s="32" t="s">
        <v>41</v>
      </c>
      <c r="I36" s="32"/>
      <c r="J36" s="32"/>
      <c r="K36" s="32"/>
    </row>
    <row r="37" spans="1:11" ht="24.75" customHeight="1">
      <c r="A37" s="169" t="s">
        <v>70</v>
      </c>
      <c r="B37" s="169"/>
      <c r="C37" s="35">
        <v>78130</v>
      </c>
      <c r="D37" s="37">
        <v>59407</v>
      </c>
      <c r="E37" s="37">
        <v>18723</v>
      </c>
      <c r="F37" s="103">
        <v>2186255</v>
      </c>
      <c r="G37" s="97">
        <v>74768</v>
      </c>
      <c r="H37" s="32" t="s">
        <v>40</v>
      </c>
      <c r="I37" s="32"/>
      <c r="J37" s="32"/>
      <c r="K37" s="32"/>
    </row>
    <row r="38" spans="1:11" ht="24.75" customHeight="1">
      <c r="A38" s="169" t="s">
        <v>58</v>
      </c>
      <c r="B38" s="169"/>
      <c r="C38" s="35">
        <v>4500</v>
      </c>
      <c r="D38" s="52">
        <v>0</v>
      </c>
      <c r="E38" s="37">
        <v>4500</v>
      </c>
      <c r="F38" s="103">
        <v>0</v>
      </c>
      <c r="G38" s="97">
        <v>5805</v>
      </c>
      <c r="H38" s="32" t="s">
        <v>41</v>
      </c>
      <c r="I38" s="32"/>
      <c r="J38" s="32"/>
      <c r="K38" s="32"/>
    </row>
    <row r="39" spans="1:11" ht="24.75" customHeight="1">
      <c r="A39" s="169" t="s">
        <v>39</v>
      </c>
      <c r="B39" s="169"/>
      <c r="C39" s="35">
        <v>55472</v>
      </c>
      <c r="D39" s="52">
        <v>0</v>
      </c>
      <c r="E39" s="37">
        <v>55472</v>
      </c>
      <c r="F39" s="103">
        <v>0</v>
      </c>
      <c r="G39" s="97">
        <v>51331</v>
      </c>
      <c r="H39" s="32" t="s">
        <v>41</v>
      </c>
      <c r="I39" s="32"/>
      <c r="J39" s="32"/>
      <c r="K39" s="32"/>
    </row>
    <row r="40" spans="1:11" ht="24.75" customHeight="1">
      <c r="A40" s="169" t="s">
        <v>59</v>
      </c>
      <c r="B40" s="169"/>
      <c r="C40" s="35">
        <v>64067</v>
      </c>
      <c r="D40" s="52">
        <v>0</v>
      </c>
      <c r="E40" s="38">
        <v>64067</v>
      </c>
      <c r="F40" s="103">
        <v>0</v>
      </c>
      <c r="G40" s="97">
        <v>43855</v>
      </c>
      <c r="H40" s="32" t="s">
        <v>41</v>
      </c>
      <c r="I40" s="32"/>
      <c r="J40" s="32"/>
      <c r="K40" s="32"/>
    </row>
    <row r="41" spans="1:11" ht="24.75" customHeight="1">
      <c r="A41" s="44" t="s">
        <v>38</v>
      </c>
      <c r="B41" s="49"/>
      <c r="C41" s="35">
        <v>23010</v>
      </c>
      <c r="D41" s="37">
        <v>15674</v>
      </c>
      <c r="E41" s="37">
        <v>7336</v>
      </c>
      <c r="F41" s="103">
        <v>380715</v>
      </c>
      <c r="G41" s="97">
        <v>27775</v>
      </c>
      <c r="H41" s="32" t="s">
        <v>41</v>
      </c>
      <c r="I41" s="32"/>
      <c r="J41" s="32"/>
      <c r="K41" s="32"/>
    </row>
    <row r="42" spans="1:11" ht="24.75" customHeight="1">
      <c r="A42" s="45" t="s">
        <v>60</v>
      </c>
      <c r="B42" s="36"/>
      <c r="C42" s="35">
        <v>25359</v>
      </c>
      <c r="D42" s="52">
        <v>0</v>
      </c>
      <c r="E42" s="37">
        <v>25359</v>
      </c>
      <c r="F42" s="103">
        <v>0</v>
      </c>
      <c r="G42" s="97">
        <v>57016</v>
      </c>
      <c r="H42" s="32" t="s">
        <v>41</v>
      </c>
      <c r="I42" s="32"/>
      <c r="J42" s="32"/>
      <c r="K42" s="32"/>
    </row>
    <row r="43" spans="1:11" ht="24.75" customHeight="1">
      <c r="A43" s="120" t="s">
        <v>61</v>
      </c>
      <c r="B43" s="120"/>
      <c r="C43" s="35">
        <v>0</v>
      </c>
      <c r="D43" s="52">
        <v>0</v>
      </c>
      <c r="E43" s="52">
        <v>0</v>
      </c>
      <c r="F43" s="103" t="s">
        <v>85</v>
      </c>
      <c r="G43" s="100">
        <v>0</v>
      </c>
      <c r="H43" s="32" t="s">
        <v>41</v>
      </c>
      <c r="I43" s="32"/>
      <c r="J43" s="32"/>
      <c r="K43" s="32"/>
    </row>
    <row r="44" spans="1:11" ht="24.75" customHeight="1">
      <c r="A44" s="120" t="s">
        <v>62</v>
      </c>
      <c r="B44" s="120"/>
      <c r="C44" s="35">
        <v>15263</v>
      </c>
      <c r="D44" s="34">
        <v>15111</v>
      </c>
      <c r="E44" s="33">
        <v>152</v>
      </c>
      <c r="F44" s="103">
        <v>3912692</v>
      </c>
      <c r="G44" s="97">
        <v>14338</v>
      </c>
      <c r="H44" s="32" t="s">
        <v>40</v>
      </c>
      <c r="I44" s="32"/>
      <c r="J44" s="32"/>
      <c r="K44" s="32"/>
    </row>
    <row r="45" spans="1:11" ht="24.75" customHeight="1">
      <c r="A45" s="3" t="s">
        <v>88</v>
      </c>
      <c r="B45" s="12"/>
      <c r="C45" s="12"/>
      <c r="D45" s="12"/>
      <c r="E45" s="12"/>
      <c r="F45" s="12"/>
      <c r="G45" s="12"/>
      <c r="H45" s="12"/>
      <c r="I45" s="12"/>
      <c r="J45" s="12"/>
      <c r="K45" s="13"/>
    </row>
    <row r="46" spans="1:11" ht="24.75" customHeight="1">
      <c r="A46" s="3" t="s">
        <v>18</v>
      </c>
      <c r="B46" s="12"/>
      <c r="C46" s="12"/>
      <c r="D46" s="12"/>
      <c r="E46" s="12"/>
      <c r="F46" s="12"/>
      <c r="G46" s="12"/>
      <c r="H46" s="12"/>
      <c r="I46" s="12"/>
      <c r="J46" s="12"/>
      <c r="K46" s="14" t="s">
        <v>111</v>
      </c>
    </row>
    <row r="47" spans="1:11" ht="24.75" customHeight="1">
      <c r="A47" s="3" t="s">
        <v>90</v>
      </c>
      <c r="B47" s="12"/>
      <c r="C47" s="12"/>
      <c r="D47" s="12"/>
      <c r="E47" s="12"/>
      <c r="F47" s="12"/>
      <c r="G47" s="12"/>
      <c r="H47" s="12"/>
      <c r="I47" s="12"/>
      <c r="J47" s="12"/>
      <c r="K47" s="12"/>
    </row>
    <row r="48" spans="1:11" ht="19.5">
      <c r="A48" s="12"/>
      <c r="B48" s="12"/>
      <c r="C48" s="12"/>
      <c r="D48" s="12"/>
      <c r="E48" s="12"/>
      <c r="F48" s="12"/>
      <c r="G48" s="12"/>
      <c r="H48" s="12"/>
      <c r="I48" s="12"/>
      <c r="J48"/>
      <c r="K48"/>
    </row>
    <row r="49" spans="1:11" s="56" customFormat="1" ht="15.75">
      <c r="A49" s="1" t="s">
        <v>14</v>
      </c>
      <c r="B49" s="1"/>
      <c r="C49" s="1"/>
      <c r="D49" s="2" t="s">
        <v>3</v>
      </c>
      <c r="E49" s="1"/>
      <c r="F49" s="6"/>
      <c r="G49" s="1" t="s">
        <v>4</v>
      </c>
      <c r="H49" s="1"/>
      <c r="I49" s="6"/>
      <c r="J49" s="9" t="s">
        <v>5</v>
      </c>
      <c r="K49" s="1"/>
    </row>
    <row r="50" spans="1:11" s="56" customFormat="1" ht="15.75">
      <c r="A50" s="6"/>
      <c r="B50" s="1"/>
      <c r="C50" s="1"/>
      <c r="D50" s="2" t="s">
        <v>3</v>
      </c>
      <c r="E50" s="1"/>
      <c r="F50" s="1"/>
      <c r="G50" s="1" t="s">
        <v>6</v>
      </c>
      <c r="H50" s="1"/>
      <c r="I50" s="6"/>
      <c r="J50" s="1"/>
      <c r="K50" s="1"/>
    </row>
    <row r="51" spans="1:11" ht="19.5">
      <c r="A51" s="54"/>
      <c r="B51" s="54"/>
      <c r="C51" s="54"/>
      <c r="E51" s="75"/>
      <c r="F51" s="79"/>
      <c r="G51" s="54"/>
      <c r="H51" s="54"/>
      <c r="I51" s="54"/>
      <c r="J51" s="54"/>
      <c r="K51" s="54"/>
    </row>
  </sheetData>
  <sheetProtection/>
  <mergeCells count="30">
    <mergeCell ref="A15:B15"/>
    <mergeCell ref="A40:B40"/>
    <mergeCell ref="A43:B43"/>
    <mergeCell ref="A44:B44"/>
    <mergeCell ref="A39:B39"/>
    <mergeCell ref="A33:B33"/>
    <mergeCell ref="A37:B37"/>
    <mergeCell ref="H11:K11"/>
    <mergeCell ref="H12:I12"/>
    <mergeCell ref="H13:I13"/>
    <mergeCell ref="H15:K15"/>
    <mergeCell ref="H16:K16"/>
    <mergeCell ref="H19:K19"/>
    <mergeCell ref="H20:K20"/>
    <mergeCell ref="A38:B38"/>
    <mergeCell ref="A29:B29"/>
    <mergeCell ref="H21:K21"/>
    <mergeCell ref="A23:B23"/>
    <mergeCell ref="A28:B28"/>
    <mergeCell ref="A31:B31"/>
    <mergeCell ref="A32:B32"/>
    <mergeCell ref="A3:K3"/>
    <mergeCell ref="H9:K9"/>
    <mergeCell ref="C6:E6"/>
    <mergeCell ref="A6:B8"/>
    <mergeCell ref="F6:F8"/>
    <mergeCell ref="H6:K8"/>
    <mergeCell ref="E5:G5"/>
    <mergeCell ref="G6:G8"/>
    <mergeCell ref="A9:B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L51"/>
  <sheetViews>
    <sheetView showGridLines="0" tabSelected="1" zoomScaleSheetLayoutView="100" workbookViewId="0" topLeftCell="A1">
      <pane ySplit="8" topLeftCell="BM9" activePane="bottomLeft" state="frozen"/>
      <selection pane="topLeft" activeCell="A1" sqref="A1"/>
      <selection pane="bottomLeft" activeCell="N15" sqref="N15"/>
    </sheetView>
  </sheetViews>
  <sheetFormatPr defaultColWidth="9.00390625" defaultRowHeight="16.5"/>
  <cols>
    <col min="1" max="1" width="10.625" style="60" customWidth="1"/>
    <col min="2" max="2" width="12.00390625" style="60" customWidth="1"/>
    <col min="3" max="3" width="16.625" style="60" customWidth="1"/>
    <col min="4" max="5" width="19.00390625" style="60" customWidth="1"/>
    <col min="6" max="6" width="18.375" style="87" bestFit="1" customWidth="1"/>
    <col min="7" max="7" width="16.625" style="60" customWidth="1"/>
    <col min="8" max="8" width="11.625" style="60" customWidth="1"/>
    <col min="9" max="9" width="9.125" style="60" customWidth="1"/>
    <col min="10" max="10" width="14.375" style="60" customWidth="1"/>
    <col min="11" max="11" width="23.125" style="60" customWidth="1"/>
    <col min="12" max="16384" width="9.00390625" style="60" customWidth="1"/>
  </cols>
  <sheetData>
    <row r="1" spans="1:11" s="56" customFormat="1" ht="16.5">
      <c r="A1" s="53" t="s">
        <v>0</v>
      </c>
      <c r="B1" s="54"/>
      <c r="C1" s="54"/>
      <c r="D1" s="54"/>
      <c r="E1" s="54"/>
      <c r="F1" s="79"/>
      <c r="G1" s="54"/>
      <c r="H1" s="54"/>
      <c r="I1" s="54"/>
      <c r="J1" s="55" t="s">
        <v>1</v>
      </c>
      <c r="K1" s="55" t="s">
        <v>112</v>
      </c>
    </row>
    <row r="2" spans="1:11" s="56" customFormat="1" ht="16.5">
      <c r="A2" s="53" t="s">
        <v>113</v>
      </c>
      <c r="B2" s="57" t="s">
        <v>114</v>
      </c>
      <c r="C2" s="57"/>
      <c r="D2" s="58" t="s">
        <v>115</v>
      </c>
      <c r="E2" s="58"/>
      <c r="F2" s="80"/>
      <c r="G2" s="58"/>
      <c r="H2" s="58"/>
      <c r="I2" s="58"/>
      <c r="J2" s="55" t="s">
        <v>2</v>
      </c>
      <c r="K2" s="59" t="s">
        <v>116</v>
      </c>
    </row>
    <row r="3" spans="1:11" ht="24" customHeight="1">
      <c r="A3" s="142" t="s">
        <v>117</v>
      </c>
      <c r="B3" s="143"/>
      <c r="C3" s="143"/>
      <c r="D3" s="143"/>
      <c r="E3" s="143"/>
      <c r="F3" s="143"/>
      <c r="G3" s="143"/>
      <c r="H3" s="143"/>
      <c r="I3" s="143"/>
      <c r="J3" s="143"/>
      <c r="K3" s="143"/>
    </row>
    <row r="4" spans="1:10" ht="16.5">
      <c r="A4" s="54"/>
      <c r="B4" s="54"/>
      <c r="C4" s="54"/>
      <c r="D4" s="54"/>
      <c r="E4" s="54"/>
      <c r="F4" s="79"/>
      <c r="G4" s="54"/>
      <c r="H4" s="54"/>
      <c r="I4" s="54"/>
      <c r="J4" s="54"/>
    </row>
    <row r="5" spans="2:11" ht="19.5">
      <c r="B5" s="61"/>
      <c r="C5" s="61"/>
      <c r="D5" s="61"/>
      <c r="E5" s="152" t="s">
        <v>172</v>
      </c>
      <c r="F5" s="152"/>
      <c r="G5" s="152"/>
      <c r="H5" s="61"/>
      <c r="I5" s="61"/>
      <c r="J5" s="61"/>
      <c r="K5" s="62" t="s">
        <v>118</v>
      </c>
    </row>
    <row r="6" spans="1:11" s="56" customFormat="1" ht="24.75" customHeight="1">
      <c r="A6" s="148" t="s">
        <v>119</v>
      </c>
      <c r="B6" s="149"/>
      <c r="C6" s="146" t="s">
        <v>120</v>
      </c>
      <c r="D6" s="147"/>
      <c r="E6" s="147"/>
      <c r="F6" s="175" t="s">
        <v>121</v>
      </c>
      <c r="G6" s="163" t="s">
        <v>122</v>
      </c>
      <c r="H6" s="157" t="s">
        <v>123</v>
      </c>
      <c r="I6" s="158"/>
      <c r="J6" s="158"/>
      <c r="K6" s="158"/>
    </row>
    <row r="7" spans="1:11" s="56" customFormat="1" ht="24.75" customHeight="1">
      <c r="A7" s="150"/>
      <c r="B7" s="151"/>
      <c r="C7" s="64" t="s">
        <v>124</v>
      </c>
      <c r="D7" s="65" t="s">
        <v>125</v>
      </c>
      <c r="E7" s="63" t="s">
        <v>126</v>
      </c>
      <c r="F7" s="176"/>
      <c r="G7" s="164"/>
      <c r="H7" s="159"/>
      <c r="I7" s="160"/>
      <c r="J7" s="160"/>
      <c r="K7" s="160"/>
    </row>
    <row r="8" spans="1:11" s="56" customFormat="1" ht="24.75" customHeight="1">
      <c r="A8" s="152"/>
      <c r="B8" s="153"/>
      <c r="C8" s="66"/>
      <c r="D8" s="67" t="s">
        <v>127</v>
      </c>
      <c r="E8" s="67" t="s">
        <v>128</v>
      </c>
      <c r="F8" s="177"/>
      <c r="G8" s="165"/>
      <c r="H8" s="161"/>
      <c r="I8" s="162"/>
      <c r="J8" s="162"/>
      <c r="K8" s="162"/>
    </row>
    <row r="9" spans="1:12" ht="24.75" customHeight="1">
      <c r="A9" s="166" t="s">
        <v>129</v>
      </c>
      <c r="B9" s="166"/>
      <c r="C9" s="38">
        <f>SUM('103-1:103-12'!C9)</f>
        <v>13044305</v>
      </c>
      <c r="D9" s="38">
        <f>SUM('103-1:103-12'!D9)</f>
        <v>5573352</v>
      </c>
      <c r="E9" s="38">
        <f>SUM('103-1:103-12'!E9)</f>
        <v>7470953</v>
      </c>
      <c r="F9" s="114">
        <f>SUM('103-1:103-12'!F9)</f>
        <v>447144816</v>
      </c>
      <c r="G9" s="115">
        <f>SUM('103-1:103-12'!G9)</f>
        <v>12078823</v>
      </c>
      <c r="H9" s="145"/>
      <c r="I9" s="145"/>
      <c r="J9" s="145"/>
      <c r="K9" s="145"/>
      <c r="L9" s="60" t="str">
        <f>IF(D9+E9=C9,"Y","N")</f>
        <v>Y</v>
      </c>
    </row>
    <row r="10" spans="1:12" ht="24.75" customHeight="1">
      <c r="A10" s="44" t="s">
        <v>130</v>
      </c>
      <c r="B10" s="49"/>
      <c r="C10" s="38">
        <f>SUM('103-1:103-12'!C10)</f>
        <v>793090</v>
      </c>
      <c r="D10" s="38">
        <f>SUM('103-1:103-12'!D10)</f>
        <v>50469</v>
      </c>
      <c r="E10" s="38">
        <f>SUM('103-1:103-12'!E10)</f>
        <v>742621</v>
      </c>
      <c r="F10" s="114">
        <f>SUM('103-1:103-12'!F10)</f>
        <v>0</v>
      </c>
      <c r="G10" s="115">
        <f>SUM('103-1:103-12'!G10)</f>
        <v>652945</v>
      </c>
      <c r="H10" s="32" t="s">
        <v>131</v>
      </c>
      <c r="I10" s="58"/>
      <c r="J10" s="58"/>
      <c r="K10" s="58"/>
      <c r="L10" s="60" t="str">
        <f aca="true" t="shared" si="0" ref="L10:L44">IF(D10+E10=C10,"Y","N")</f>
        <v>Y</v>
      </c>
    </row>
    <row r="11" spans="1:12" ht="24.75" customHeight="1">
      <c r="A11" s="45" t="s">
        <v>132</v>
      </c>
      <c r="B11" s="36"/>
      <c r="C11" s="52">
        <v>0</v>
      </c>
      <c r="D11" s="52">
        <v>0</v>
      </c>
      <c r="E11" s="52">
        <v>0</v>
      </c>
      <c r="F11" s="114">
        <f>SUM('103-1:103-12'!F11)</f>
        <v>0</v>
      </c>
      <c r="G11" s="115">
        <f>SUM('103-1:103-12'!G11)</f>
        <v>57770</v>
      </c>
      <c r="H11" s="171" t="s">
        <v>133</v>
      </c>
      <c r="I11" s="171"/>
      <c r="J11" s="171"/>
      <c r="K11" s="171"/>
      <c r="L11" s="60" t="str">
        <f t="shared" si="0"/>
        <v>Y</v>
      </c>
    </row>
    <row r="12" spans="1:12" ht="24.75" customHeight="1">
      <c r="A12" s="45" t="s">
        <v>134</v>
      </c>
      <c r="B12" s="36"/>
      <c r="C12" s="38">
        <f>SUM('103-1:103-12'!C12)</f>
        <v>103018</v>
      </c>
      <c r="D12" s="52">
        <v>0</v>
      </c>
      <c r="E12" s="38">
        <f>SUM('103-1:103-12'!E12)</f>
        <v>103018</v>
      </c>
      <c r="F12" s="114">
        <f>SUM('103-1:103-12'!F12)</f>
        <v>0</v>
      </c>
      <c r="G12" s="115">
        <f>SUM('103-1:103-12'!G12)</f>
        <v>107512</v>
      </c>
      <c r="H12" s="120" t="s">
        <v>135</v>
      </c>
      <c r="I12" s="120"/>
      <c r="J12" s="32"/>
      <c r="K12" s="32"/>
      <c r="L12" s="60" t="str">
        <f t="shared" si="0"/>
        <v>Y</v>
      </c>
    </row>
    <row r="13" spans="1:12" ht="24.75" customHeight="1">
      <c r="A13" s="44" t="s">
        <v>136</v>
      </c>
      <c r="B13" s="49"/>
      <c r="C13" s="38">
        <f>SUM('103-1:103-12'!C13)</f>
        <v>360120</v>
      </c>
      <c r="D13" s="38">
        <f>SUM('103-1:103-12'!D13)</f>
        <v>234214</v>
      </c>
      <c r="E13" s="38">
        <f>SUM('103-1:103-12'!E13)</f>
        <v>125906</v>
      </c>
      <c r="F13" s="114">
        <f>SUM('103-1:103-12'!F13)</f>
        <v>9596808</v>
      </c>
      <c r="G13" s="115">
        <f>SUM('103-1:103-12'!G13)</f>
        <v>206331</v>
      </c>
      <c r="H13" s="120" t="s">
        <v>135</v>
      </c>
      <c r="I13" s="120"/>
      <c r="J13" s="32"/>
      <c r="K13" s="32"/>
      <c r="L13" s="60" t="str">
        <f t="shared" si="0"/>
        <v>Y</v>
      </c>
    </row>
    <row r="14" spans="1:12" ht="24.75" customHeight="1">
      <c r="A14" s="45" t="s">
        <v>137</v>
      </c>
      <c r="B14" s="36"/>
      <c r="C14" s="38">
        <f>SUM('103-1:103-12'!C14)</f>
        <v>285194</v>
      </c>
      <c r="D14" s="52">
        <v>0</v>
      </c>
      <c r="E14" s="38">
        <f>SUM('103-1:103-12'!E14)</f>
        <v>285194</v>
      </c>
      <c r="F14" s="114">
        <f>SUM('103-1:103-12'!F14)</f>
        <v>0</v>
      </c>
      <c r="G14" s="115">
        <f>SUM('103-1:103-12'!G14)</f>
        <v>117514</v>
      </c>
      <c r="H14" s="32" t="s">
        <v>138</v>
      </c>
      <c r="I14" s="32"/>
      <c r="J14" s="32"/>
      <c r="K14" s="32"/>
      <c r="L14" s="60" t="str">
        <f t="shared" si="0"/>
        <v>Y</v>
      </c>
    </row>
    <row r="15" spans="1:12" ht="24.75" customHeight="1">
      <c r="A15" s="173" t="s">
        <v>139</v>
      </c>
      <c r="B15" s="173"/>
      <c r="C15" s="38">
        <f>SUM('103-1:103-12'!C15)</f>
        <v>114662</v>
      </c>
      <c r="D15" s="38">
        <f>SUM('103-1:103-12'!D15)</f>
        <v>107966</v>
      </c>
      <c r="E15" s="38">
        <f>SUM('103-1:103-12'!E15)</f>
        <v>6696</v>
      </c>
      <c r="F15" s="114">
        <f>SUM('103-1:103-12'!F15)</f>
        <v>26710790</v>
      </c>
      <c r="G15" s="115">
        <f>SUM('103-1:103-12'!G15)</f>
        <v>132450</v>
      </c>
      <c r="H15" s="120" t="s">
        <v>140</v>
      </c>
      <c r="I15" s="172"/>
      <c r="J15" s="172"/>
      <c r="K15" s="172"/>
      <c r="L15" s="60" t="str">
        <f t="shared" si="0"/>
        <v>Y</v>
      </c>
    </row>
    <row r="16" spans="1:12" ht="24.75" customHeight="1">
      <c r="A16" s="45" t="s">
        <v>141</v>
      </c>
      <c r="B16" s="36"/>
      <c r="C16" s="38">
        <f>SUM('103-1:103-12'!C16)</f>
        <v>183128</v>
      </c>
      <c r="D16" s="52">
        <v>0</v>
      </c>
      <c r="E16" s="38">
        <f>SUM('103-1:103-12'!E16)</f>
        <v>183128</v>
      </c>
      <c r="F16" s="114">
        <f>SUM('103-1:103-12'!F16)</f>
        <v>0</v>
      </c>
      <c r="G16" s="115">
        <f>SUM('103-1:103-12'!G16)</f>
        <v>221565</v>
      </c>
      <c r="H16" s="120" t="s">
        <v>142</v>
      </c>
      <c r="I16" s="120"/>
      <c r="J16" s="120"/>
      <c r="K16" s="120"/>
      <c r="L16" s="60" t="str">
        <f t="shared" si="0"/>
        <v>Y</v>
      </c>
    </row>
    <row r="17" spans="1:12" ht="24.75" customHeight="1">
      <c r="A17" s="45" t="s">
        <v>143</v>
      </c>
      <c r="B17" s="36"/>
      <c r="C17" s="38">
        <f>SUM('103-1:103-12'!C17)</f>
        <v>117859</v>
      </c>
      <c r="D17" s="38">
        <f>SUM('103-1:103-12'!D17)</f>
        <v>11915</v>
      </c>
      <c r="E17" s="38">
        <f>SUM('103-1:103-12'!E17)</f>
        <v>105944</v>
      </c>
      <c r="F17" s="114">
        <f>SUM('103-1:103-12'!F17)</f>
        <v>0</v>
      </c>
      <c r="G17" s="115">
        <f>SUM('103-1:103-12'!G17)</f>
        <v>74230</v>
      </c>
      <c r="H17" s="32" t="s">
        <v>138</v>
      </c>
      <c r="I17" s="32"/>
      <c r="J17" s="32"/>
      <c r="K17" s="32"/>
      <c r="L17" s="60" t="str">
        <f t="shared" si="0"/>
        <v>Y</v>
      </c>
    </row>
    <row r="18" spans="1:12" ht="24.75" customHeight="1">
      <c r="A18" s="45" t="s">
        <v>144</v>
      </c>
      <c r="B18" s="36"/>
      <c r="C18" s="38">
        <f>SUM('103-1:103-12'!C18)</f>
        <v>880288</v>
      </c>
      <c r="D18" s="52">
        <v>0</v>
      </c>
      <c r="E18" s="38">
        <f>SUM('103-1:103-12'!E18)</f>
        <v>880288</v>
      </c>
      <c r="F18" s="114">
        <f>SUM('103-1:103-12'!F18)</f>
        <v>0</v>
      </c>
      <c r="G18" s="115">
        <f>SUM('103-1:103-12'!G18)</f>
        <v>204854</v>
      </c>
      <c r="H18" s="32" t="s">
        <v>138</v>
      </c>
      <c r="I18" s="32"/>
      <c r="J18" s="32"/>
      <c r="K18" s="32"/>
      <c r="L18" s="60" t="str">
        <f t="shared" si="0"/>
        <v>Y</v>
      </c>
    </row>
    <row r="19" spans="1:12" ht="24.75" customHeight="1">
      <c r="A19" s="72" t="s">
        <v>145</v>
      </c>
      <c r="B19" s="36"/>
      <c r="C19" s="38">
        <f>SUM('103-1:103-12'!C19)</f>
        <v>85189</v>
      </c>
      <c r="D19" s="38">
        <f>SUM('103-1:103-12'!D19)</f>
        <v>58266</v>
      </c>
      <c r="E19" s="38">
        <f>SUM('103-1:103-12'!E19)</f>
        <v>26923</v>
      </c>
      <c r="F19" s="114">
        <f>SUM('103-1:103-12'!F19)</f>
        <v>6319220</v>
      </c>
      <c r="G19" s="115">
        <f>SUM('103-1:103-12'!G19)</f>
        <v>161987</v>
      </c>
      <c r="H19" s="120" t="s">
        <v>135</v>
      </c>
      <c r="I19" s="120"/>
      <c r="J19" s="120"/>
      <c r="K19" s="120"/>
      <c r="L19" s="60" t="str">
        <f t="shared" si="0"/>
        <v>Y</v>
      </c>
    </row>
    <row r="20" spans="1:12" ht="24.75" customHeight="1">
      <c r="A20" s="32" t="s">
        <v>146</v>
      </c>
      <c r="B20" s="32"/>
      <c r="C20" s="38">
        <f>SUM('103-1:103-12'!C20)</f>
        <v>704324</v>
      </c>
      <c r="D20" s="38">
        <f>SUM('103-1:103-12'!D20)</f>
        <v>521096</v>
      </c>
      <c r="E20" s="38">
        <f>SUM('103-1:103-12'!E20)</f>
        <v>183228</v>
      </c>
      <c r="F20" s="114">
        <f>SUM('103-1:103-12'!F20)</f>
        <v>12785126</v>
      </c>
      <c r="G20" s="115">
        <f>SUM('103-1:103-12'!G20)</f>
        <v>736917</v>
      </c>
      <c r="H20" s="120" t="s">
        <v>133</v>
      </c>
      <c r="I20" s="120"/>
      <c r="J20" s="120"/>
      <c r="K20" s="120"/>
      <c r="L20" s="60" t="str">
        <f t="shared" si="0"/>
        <v>Y</v>
      </c>
    </row>
    <row r="21" spans="1:12" ht="24.75" customHeight="1">
      <c r="A21" s="45" t="s">
        <v>147</v>
      </c>
      <c r="B21" s="36"/>
      <c r="C21" s="38">
        <f>SUM('103-1:103-12'!C21)</f>
        <v>66488</v>
      </c>
      <c r="D21" s="52">
        <v>0</v>
      </c>
      <c r="E21" s="38">
        <f>SUM('103-1:103-12'!E21)</f>
        <v>66488</v>
      </c>
      <c r="F21" s="114">
        <f>SUM('103-1:103-12'!F21)</f>
        <v>0</v>
      </c>
      <c r="G21" s="115">
        <f>SUM('103-1:103-12'!G21)</f>
        <v>77325</v>
      </c>
      <c r="H21" s="120" t="s">
        <v>138</v>
      </c>
      <c r="I21" s="120"/>
      <c r="J21" s="120"/>
      <c r="K21" s="120"/>
      <c r="L21" s="60" t="str">
        <f t="shared" si="0"/>
        <v>Y</v>
      </c>
    </row>
    <row r="22" spans="1:12" ht="24.75" customHeight="1">
      <c r="A22" s="44" t="s">
        <v>148</v>
      </c>
      <c r="B22" s="49"/>
      <c r="C22" s="38">
        <f>SUM('103-1:103-12'!C22)</f>
        <v>69286</v>
      </c>
      <c r="D22" s="38">
        <f>SUM('103-1:103-12'!D22)</f>
        <v>62767</v>
      </c>
      <c r="E22" s="38">
        <f>SUM('103-1:103-12'!E22)</f>
        <v>6519</v>
      </c>
      <c r="F22" s="114">
        <f>SUM('103-1:103-12'!F22)</f>
        <v>5568188</v>
      </c>
      <c r="G22" s="115">
        <f>SUM('103-1:103-12'!G22)</f>
        <v>98324</v>
      </c>
      <c r="H22" s="32" t="s">
        <v>140</v>
      </c>
      <c r="I22" s="32"/>
      <c r="J22" s="32"/>
      <c r="K22" s="32"/>
      <c r="L22" s="60" t="str">
        <f t="shared" si="0"/>
        <v>Y</v>
      </c>
    </row>
    <row r="23" spans="1:12" ht="24.75" customHeight="1">
      <c r="A23" s="169" t="s">
        <v>149</v>
      </c>
      <c r="B23" s="169"/>
      <c r="C23" s="38">
        <f>SUM('103-1:103-12'!C23)</f>
        <v>203011</v>
      </c>
      <c r="D23" s="38">
        <f>SUM('103-1:103-12'!D23)</f>
        <v>156576</v>
      </c>
      <c r="E23" s="38">
        <f>SUM('103-1:103-12'!E23)</f>
        <v>46435</v>
      </c>
      <c r="F23" s="114">
        <f>SUM('103-1:103-12'!F23)</f>
        <v>53332070</v>
      </c>
      <c r="G23" s="115">
        <f>SUM('103-1:103-12'!G23)</f>
        <v>190057</v>
      </c>
      <c r="H23" s="32" t="s">
        <v>140</v>
      </c>
      <c r="I23" s="32"/>
      <c r="J23" s="32"/>
      <c r="K23" s="32"/>
      <c r="L23" s="60" t="str">
        <f t="shared" si="0"/>
        <v>Y</v>
      </c>
    </row>
    <row r="24" spans="1:12" ht="24.75" customHeight="1">
      <c r="A24" s="45" t="s">
        <v>150</v>
      </c>
      <c r="B24" s="36"/>
      <c r="C24" s="38">
        <f>SUM('103-1:103-12'!C24)</f>
        <v>257888</v>
      </c>
      <c r="D24" s="52">
        <v>0</v>
      </c>
      <c r="E24" s="38">
        <f>SUM('103-1:103-12'!E24)</f>
        <v>257888</v>
      </c>
      <c r="F24" s="114">
        <f>SUM('103-1:103-12'!F24)</f>
        <v>0</v>
      </c>
      <c r="G24" s="115">
        <f>SUM('103-1:103-12'!G24)</f>
        <v>347134</v>
      </c>
      <c r="H24" s="32" t="s">
        <v>151</v>
      </c>
      <c r="I24" s="32"/>
      <c r="J24" s="32"/>
      <c r="K24" s="32"/>
      <c r="L24" s="60" t="str">
        <f t="shared" si="0"/>
        <v>Y</v>
      </c>
    </row>
    <row r="25" spans="1:12" ht="24.75" customHeight="1">
      <c r="A25" s="44" t="s">
        <v>152</v>
      </c>
      <c r="B25" s="49"/>
      <c r="C25" s="38">
        <f>SUM('103-1:103-12'!C25)</f>
        <v>508292</v>
      </c>
      <c r="D25" s="38">
        <f>SUM('103-1:103-12'!D25)</f>
        <v>372636</v>
      </c>
      <c r="E25" s="38">
        <f>SUM('103-1:103-12'!E25)</f>
        <v>135656</v>
      </c>
      <c r="F25" s="114">
        <f>SUM('103-1:103-12'!F25)</f>
        <v>47460650</v>
      </c>
      <c r="G25" s="115">
        <f>SUM('103-1:103-12'!G25)</f>
        <v>875326</v>
      </c>
      <c r="H25" s="32" t="s">
        <v>140</v>
      </c>
      <c r="I25" s="32"/>
      <c r="J25" s="32"/>
      <c r="K25" s="32"/>
      <c r="L25" s="60" t="str">
        <f t="shared" si="0"/>
        <v>Y</v>
      </c>
    </row>
    <row r="26" spans="1:12" ht="24.75" customHeight="1">
      <c r="A26" s="45" t="s">
        <v>153</v>
      </c>
      <c r="B26" s="36"/>
      <c r="C26" s="38">
        <f>SUM('103-1:103-12'!C26)</f>
        <v>274742</v>
      </c>
      <c r="D26" s="38">
        <f>SUM('103-1:103-12'!D26)</f>
        <v>245255</v>
      </c>
      <c r="E26" s="38">
        <f>SUM('103-1:103-12'!E26)</f>
        <v>29487</v>
      </c>
      <c r="F26" s="114">
        <f>SUM('103-1:103-12'!F26)</f>
        <v>25426535</v>
      </c>
      <c r="G26" s="115">
        <f>SUM('103-1:103-12'!G26)</f>
        <v>203004</v>
      </c>
      <c r="H26" s="32" t="s">
        <v>140</v>
      </c>
      <c r="I26" s="32"/>
      <c r="J26" s="32"/>
      <c r="K26" s="32"/>
      <c r="L26" s="60" t="str">
        <f t="shared" si="0"/>
        <v>Y</v>
      </c>
    </row>
    <row r="27" spans="1:12" ht="24.75" customHeight="1">
      <c r="A27" s="45" t="s">
        <v>154</v>
      </c>
      <c r="B27" s="36"/>
      <c r="C27" s="38">
        <f>SUM('103-1:103-12'!C27)</f>
        <v>333018</v>
      </c>
      <c r="D27" s="52">
        <v>0</v>
      </c>
      <c r="E27" s="38">
        <f>SUM('103-1:103-12'!E27)</f>
        <v>333018</v>
      </c>
      <c r="F27" s="114">
        <f>SUM('103-1:103-12'!F27)</f>
        <v>0</v>
      </c>
      <c r="G27" s="115">
        <f>SUM('103-1:103-12'!G27)</f>
        <v>340077</v>
      </c>
      <c r="H27" s="32" t="s">
        <v>138</v>
      </c>
      <c r="I27" s="32"/>
      <c r="J27" s="32"/>
      <c r="K27" s="32"/>
      <c r="L27" s="60" t="str">
        <f t="shared" si="0"/>
        <v>Y</v>
      </c>
    </row>
    <row r="28" spans="1:12" ht="24.75" customHeight="1">
      <c r="A28" s="120" t="s">
        <v>155</v>
      </c>
      <c r="B28" s="120"/>
      <c r="C28" s="38">
        <f>SUM('103-1:103-12'!C28)</f>
        <v>63211</v>
      </c>
      <c r="D28" s="52">
        <v>0</v>
      </c>
      <c r="E28" s="38">
        <f>SUM('103-1:103-12'!E28)</f>
        <v>63211</v>
      </c>
      <c r="F28" s="114">
        <f>SUM('103-1:103-12'!F28)</f>
        <v>0</v>
      </c>
      <c r="G28" s="115">
        <f>SUM('103-1:103-12'!G28)</f>
        <v>46415</v>
      </c>
      <c r="H28" s="32" t="s">
        <v>138</v>
      </c>
      <c r="I28" s="32"/>
      <c r="J28" s="32"/>
      <c r="K28" s="32"/>
      <c r="L28" s="60" t="str">
        <f t="shared" si="0"/>
        <v>Y</v>
      </c>
    </row>
    <row r="29" spans="1:12" ht="24.75" customHeight="1">
      <c r="A29" s="120" t="s">
        <v>156</v>
      </c>
      <c r="B29" s="120"/>
      <c r="C29" s="38">
        <f>SUM('103-1:103-12'!C29)</f>
        <v>240848</v>
      </c>
      <c r="D29" s="38">
        <f>SUM('103-1:103-12'!D29)</f>
        <v>229195</v>
      </c>
      <c r="E29" s="38">
        <f>SUM('103-1:103-12'!E29)</f>
        <v>11653</v>
      </c>
      <c r="F29" s="114">
        <f>SUM('103-1:103-12'!F29)</f>
        <v>11784879</v>
      </c>
      <c r="G29" s="115">
        <f>SUM('103-1:103-12'!G29)</f>
        <v>255000</v>
      </c>
      <c r="H29" s="32" t="s">
        <v>140</v>
      </c>
      <c r="I29" s="32"/>
      <c r="J29" s="32"/>
      <c r="K29" s="32"/>
      <c r="L29" s="60" t="str">
        <f t="shared" si="0"/>
        <v>Y</v>
      </c>
    </row>
    <row r="30" spans="1:12" ht="24.75" customHeight="1">
      <c r="A30" s="44" t="s">
        <v>157</v>
      </c>
      <c r="B30" s="49"/>
      <c r="C30" s="38">
        <f>SUM('103-1:103-12'!C30)</f>
        <v>357042</v>
      </c>
      <c r="D30" s="38">
        <f>SUM('103-1:103-12'!D30)</f>
        <v>201728</v>
      </c>
      <c r="E30" s="38">
        <f>SUM('103-1:103-12'!E30)</f>
        <v>155314</v>
      </c>
      <c r="F30" s="114">
        <f>SUM('103-1:103-12'!F30)</f>
        <v>10986740</v>
      </c>
      <c r="G30" s="115">
        <f>SUM('103-1:103-12'!G30)</f>
        <v>371559</v>
      </c>
      <c r="H30" s="32" t="s">
        <v>140</v>
      </c>
      <c r="I30" s="32"/>
      <c r="J30" s="32"/>
      <c r="K30" s="32"/>
      <c r="L30" s="60" t="str">
        <f t="shared" si="0"/>
        <v>Y</v>
      </c>
    </row>
    <row r="31" spans="1:12" ht="24.75" customHeight="1">
      <c r="A31" s="169" t="s">
        <v>52</v>
      </c>
      <c r="B31" s="169"/>
      <c r="C31" s="38">
        <f>SUM('103-1:103-12'!C31)</f>
        <v>286294</v>
      </c>
      <c r="D31" s="38">
        <f>SUM('103-1:103-12'!D31)</f>
        <v>192587</v>
      </c>
      <c r="E31" s="38">
        <f>SUM('103-1:103-12'!E31)</f>
        <v>93707</v>
      </c>
      <c r="F31" s="114">
        <f>SUM('103-1:103-12'!F31)</f>
        <v>7036260</v>
      </c>
      <c r="G31" s="115">
        <f>SUM('103-1:103-12'!G31)</f>
        <v>304821</v>
      </c>
      <c r="H31" s="32" t="s">
        <v>140</v>
      </c>
      <c r="I31" s="32"/>
      <c r="J31" s="32"/>
      <c r="K31" s="32"/>
      <c r="L31" s="60" t="str">
        <f t="shared" si="0"/>
        <v>Y</v>
      </c>
    </row>
    <row r="32" spans="1:12" ht="24.75" customHeight="1">
      <c r="A32" s="169" t="s">
        <v>53</v>
      </c>
      <c r="B32" s="169"/>
      <c r="C32" s="38">
        <f>SUM('103-1:103-12'!C32)</f>
        <v>941154</v>
      </c>
      <c r="D32" s="38">
        <f>SUM('103-1:103-12'!D32)</f>
        <v>707958</v>
      </c>
      <c r="E32" s="38">
        <f>SUM('103-1:103-12'!E32)</f>
        <v>233196</v>
      </c>
      <c r="F32" s="114">
        <f>SUM('103-1:103-12'!F32)</f>
        <v>25911640</v>
      </c>
      <c r="G32" s="115">
        <f>SUM('103-1:103-12'!G32)</f>
        <v>905847</v>
      </c>
      <c r="H32" s="32" t="s">
        <v>140</v>
      </c>
      <c r="I32" s="32"/>
      <c r="J32" s="32"/>
      <c r="K32" s="32"/>
      <c r="L32" s="60" t="str">
        <f t="shared" si="0"/>
        <v>Y</v>
      </c>
    </row>
    <row r="33" spans="1:12" ht="24.75" customHeight="1">
      <c r="A33" s="169" t="s">
        <v>54</v>
      </c>
      <c r="B33" s="169"/>
      <c r="C33" s="38">
        <f>SUM('103-1:103-12'!C33)</f>
        <v>712449</v>
      </c>
      <c r="D33" s="38">
        <f>SUM('103-1:103-12'!D33)</f>
        <v>493749</v>
      </c>
      <c r="E33" s="38">
        <f>SUM('103-1:103-12'!E33)</f>
        <v>218700</v>
      </c>
      <c r="F33" s="114">
        <f>SUM('103-1:103-12'!F33)</f>
        <v>17890580</v>
      </c>
      <c r="G33" s="115">
        <f>SUM('103-1:103-12'!G33)</f>
        <v>711730</v>
      </c>
      <c r="H33" s="32" t="s">
        <v>140</v>
      </c>
      <c r="I33" s="32"/>
      <c r="J33" s="32"/>
      <c r="K33" s="32"/>
      <c r="L33" s="60" t="str">
        <f t="shared" si="0"/>
        <v>Y</v>
      </c>
    </row>
    <row r="34" spans="1:12" ht="24.75" customHeight="1">
      <c r="A34" s="45" t="s">
        <v>158</v>
      </c>
      <c r="B34" s="36"/>
      <c r="C34" s="38">
        <f>SUM('103-1:103-12'!C34)</f>
        <v>420869</v>
      </c>
      <c r="D34" s="38">
        <f>SUM('103-1:103-12'!D34)</f>
        <v>215055</v>
      </c>
      <c r="E34" s="38">
        <f>SUM('103-1:103-12'!E34)</f>
        <v>205814</v>
      </c>
      <c r="F34" s="114">
        <f>SUM('103-1:103-12'!F34)</f>
        <v>11659440</v>
      </c>
      <c r="G34" s="115">
        <f>SUM('103-1:103-12'!G34)</f>
        <v>561236</v>
      </c>
      <c r="H34" s="32" t="s">
        <v>159</v>
      </c>
      <c r="I34" s="32"/>
      <c r="J34" s="32"/>
      <c r="K34" s="32"/>
      <c r="L34" s="60" t="str">
        <f t="shared" si="0"/>
        <v>Y</v>
      </c>
    </row>
    <row r="35" spans="1:12" ht="24.75" customHeight="1">
      <c r="A35" s="45" t="s">
        <v>160</v>
      </c>
      <c r="B35" s="36"/>
      <c r="C35" s="38">
        <f>SUM('103-1:103-12'!C35)</f>
        <v>632911</v>
      </c>
      <c r="D35" s="38">
        <f>SUM('103-1:103-12'!D35)</f>
        <v>632911</v>
      </c>
      <c r="E35" s="52">
        <v>0</v>
      </c>
      <c r="F35" s="114">
        <f>SUM('103-1:103-12'!F35)</f>
        <v>100410900</v>
      </c>
      <c r="G35" s="115">
        <f>SUM('103-1:103-12'!G35)</f>
        <v>541835</v>
      </c>
      <c r="H35" s="32" t="s">
        <v>140</v>
      </c>
      <c r="I35" s="32"/>
      <c r="J35" s="32"/>
      <c r="K35" s="32"/>
      <c r="L35" s="60" t="str">
        <f t="shared" si="0"/>
        <v>Y</v>
      </c>
    </row>
    <row r="36" spans="1:12" ht="24.75" customHeight="1">
      <c r="A36" s="44" t="s">
        <v>57</v>
      </c>
      <c r="B36" s="49"/>
      <c r="C36" s="38">
        <f>SUM('103-1:103-12'!C36)</f>
        <v>257439</v>
      </c>
      <c r="D36" s="52">
        <v>0</v>
      </c>
      <c r="E36" s="38">
        <f>SUM('103-1:103-12'!E36)</f>
        <v>257439</v>
      </c>
      <c r="F36" s="114">
        <f>SUM('103-1:103-12'!F36)</f>
        <v>0</v>
      </c>
      <c r="G36" s="115">
        <f>SUM('103-1:103-12'!G36)</f>
        <v>257405</v>
      </c>
      <c r="H36" s="32" t="s">
        <v>138</v>
      </c>
      <c r="I36" s="32"/>
      <c r="J36" s="32"/>
      <c r="K36" s="32"/>
      <c r="L36" s="60" t="str">
        <f t="shared" si="0"/>
        <v>Y</v>
      </c>
    </row>
    <row r="37" spans="1:12" ht="24.75" customHeight="1">
      <c r="A37" s="169" t="s">
        <v>161</v>
      </c>
      <c r="B37" s="169"/>
      <c r="C37" s="38">
        <f>SUM('103-1:103-12'!C37)</f>
        <v>1022600</v>
      </c>
      <c r="D37" s="38">
        <f>SUM('103-1:103-12'!D37)</f>
        <v>755161</v>
      </c>
      <c r="E37" s="38">
        <f>SUM('103-1:103-12'!E37)</f>
        <v>267439</v>
      </c>
      <c r="F37" s="114">
        <f>SUM('103-1:103-12'!F37)</f>
        <v>32642730</v>
      </c>
      <c r="G37" s="115">
        <f>SUM('103-1:103-12'!G37)</f>
        <v>1002202</v>
      </c>
      <c r="H37" s="32" t="s">
        <v>140</v>
      </c>
      <c r="I37" s="32"/>
      <c r="J37" s="32"/>
      <c r="K37" s="32"/>
      <c r="L37" s="60" t="str">
        <f t="shared" si="0"/>
        <v>Y</v>
      </c>
    </row>
    <row r="38" spans="1:12" ht="24.75" customHeight="1">
      <c r="A38" s="169" t="s">
        <v>58</v>
      </c>
      <c r="B38" s="169"/>
      <c r="C38" s="38">
        <f>SUM('103-1:103-12'!C38)</f>
        <v>70603</v>
      </c>
      <c r="D38" s="52">
        <v>0</v>
      </c>
      <c r="E38" s="38">
        <f>SUM('103-1:103-12'!E38)</f>
        <v>70603</v>
      </c>
      <c r="F38" s="114">
        <f>SUM('103-1:103-12'!F38)</f>
        <v>0</v>
      </c>
      <c r="G38" s="115">
        <f>SUM('103-1:103-12'!G38)</f>
        <v>67213</v>
      </c>
      <c r="H38" s="32" t="s">
        <v>138</v>
      </c>
      <c r="I38" s="32"/>
      <c r="J38" s="32"/>
      <c r="K38" s="32"/>
      <c r="L38" s="60" t="str">
        <f t="shared" si="0"/>
        <v>Y</v>
      </c>
    </row>
    <row r="39" spans="1:12" ht="24.75" customHeight="1">
      <c r="A39" s="169" t="s">
        <v>162</v>
      </c>
      <c r="B39" s="169"/>
      <c r="C39" s="38">
        <f>SUM('103-1:103-12'!C39)</f>
        <v>746729</v>
      </c>
      <c r="D39" s="52">
        <v>0</v>
      </c>
      <c r="E39" s="38">
        <f>SUM('103-1:103-12'!E39)</f>
        <v>746729</v>
      </c>
      <c r="F39" s="114">
        <f>SUM('103-1:103-12'!F39)</f>
        <v>0</v>
      </c>
      <c r="G39" s="115">
        <f>SUM('103-1:103-12'!G39)</f>
        <v>713115</v>
      </c>
      <c r="H39" s="32" t="s">
        <v>138</v>
      </c>
      <c r="I39" s="32"/>
      <c r="J39" s="32"/>
      <c r="K39" s="32"/>
      <c r="L39" s="60" t="str">
        <f t="shared" si="0"/>
        <v>Y</v>
      </c>
    </row>
    <row r="40" spans="1:12" ht="24.75" customHeight="1">
      <c r="A40" s="169" t="s">
        <v>59</v>
      </c>
      <c r="B40" s="169"/>
      <c r="C40" s="38">
        <f>SUM('103-1:103-12'!C40)</f>
        <v>1209154</v>
      </c>
      <c r="D40" s="52">
        <v>0</v>
      </c>
      <c r="E40" s="38">
        <f>SUM('103-1:103-12'!E40)</f>
        <v>1209154</v>
      </c>
      <c r="F40" s="114">
        <f>SUM('103-1:103-12'!F40)</f>
        <v>0</v>
      </c>
      <c r="G40" s="115">
        <f>SUM('103-1:103-12'!G40)</f>
        <v>625214</v>
      </c>
      <c r="H40" s="32" t="s">
        <v>138</v>
      </c>
      <c r="I40" s="32"/>
      <c r="J40" s="32"/>
      <c r="K40" s="32"/>
      <c r="L40" s="60" t="str">
        <f t="shared" si="0"/>
        <v>Y</v>
      </c>
    </row>
    <row r="41" spans="1:12" ht="24.75" customHeight="1">
      <c r="A41" s="44" t="s">
        <v>163</v>
      </c>
      <c r="B41" s="49"/>
      <c r="C41" s="38">
        <f>SUM('103-1:103-12'!C41)</f>
        <v>266293</v>
      </c>
      <c r="D41" s="38">
        <f>SUM('103-1:103-12'!D41)</f>
        <v>180966</v>
      </c>
      <c r="E41" s="38">
        <f>SUM('103-1:103-12'!E41)</f>
        <v>85327</v>
      </c>
      <c r="F41" s="114">
        <f>SUM('103-1:103-12'!F41)</f>
        <v>4429440</v>
      </c>
      <c r="G41" s="115">
        <f>SUM('103-1:103-12'!G41)</f>
        <v>248136</v>
      </c>
      <c r="H41" s="32" t="s">
        <v>138</v>
      </c>
      <c r="I41" s="32"/>
      <c r="J41" s="32"/>
      <c r="K41" s="32"/>
      <c r="L41" s="60" t="str">
        <f t="shared" si="0"/>
        <v>Y</v>
      </c>
    </row>
    <row r="42" spans="1:12" ht="24.75" customHeight="1">
      <c r="A42" s="45" t="s">
        <v>164</v>
      </c>
      <c r="B42" s="36"/>
      <c r="C42" s="38">
        <f>SUM('103-1:103-12'!C42)</f>
        <v>331042</v>
      </c>
      <c r="D42" s="52">
        <v>0</v>
      </c>
      <c r="E42" s="38">
        <f>SUM('103-1:103-12'!E42)</f>
        <v>331042</v>
      </c>
      <c r="F42" s="114">
        <f>SUM('103-1:103-12'!F42)</f>
        <v>0</v>
      </c>
      <c r="G42" s="115">
        <f>SUM('103-1:103-12'!G42)</f>
        <v>373354</v>
      </c>
      <c r="H42" s="32" t="s">
        <v>138</v>
      </c>
      <c r="I42" s="32"/>
      <c r="J42" s="32"/>
      <c r="K42" s="32"/>
      <c r="L42" s="60" t="str">
        <f t="shared" si="0"/>
        <v>Y</v>
      </c>
    </row>
    <row r="43" spans="1:12" ht="24.75" customHeight="1">
      <c r="A43" s="120" t="s">
        <v>165</v>
      </c>
      <c r="B43" s="120"/>
      <c r="C43" s="52">
        <v>0</v>
      </c>
      <c r="D43" s="52">
        <v>0</v>
      </c>
      <c r="E43" s="52">
        <v>0</v>
      </c>
      <c r="F43" s="114" t="s">
        <v>171</v>
      </c>
      <c r="G43" s="115">
        <f>SUM('103-1:103-12'!G43)</f>
        <v>94599</v>
      </c>
      <c r="H43" s="32" t="s">
        <v>138</v>
      </c>
      <c r="I43" s="32"/>
      <c r="J43" s="32"/>
      <c r="K43" s="32"/>
      <c r="L43" s="60" t="str">
        <f t="shared" si="0"/>
        <v>Y</v>
      </c>
    </row>
    <row r="44" spans="1:12" ht="24.75" customHeight="1">
      <c r="A44" s="120" t="s">
        <v>166</v>
      </c>
      <c r="B44" s="120"/>
      <c r="C44" s="38">
        <f>SUM('103-1:103-12'!C44)</f>
        <v>146070</v>
      </c>
      <c r="D44" s="38">
        <f>SUM('103-1:103-12'!D44)</f>
        <v>142882</v>
      </c>
      <c r="E44" s="38">
        <f>SUM('103-1:103-12'!E44)</f>
        <v>3188</v>
      </c>
      <c r="F44" s="114">
        <f>SUM('103-1:103-12'!F44)</f>
        <v>37192820</v>
      </c>
      <c r="G44" s="115">
        <f>SUM('103-1:103-12'!G44)</f>
        <v>193820</v>
      </c>
      <c r="H44" s="32" t="s">
        <v>140</v>
      </c>
      <c r="I44" s="32"/>
      <c r="J44" s="32"/>
      <c r="K44" s="32"/>
      <c r="L44" s="60" t="str">
        <f t="shared" si="0"/>
        <v>Y</v>
      </c>
    </row>
    <row r="45" spans="1:11" ht="24.75" customHeight="1">
      <c r="A45" s="3" t="s">
        <v>167</v>
      </c>
      <c r="B45" s="12"/>
      <c r="C45" s="12"/>
      <c r="D45" s="12"/>
      <c r="E45" s="12"/>
      <c r="F45" s="12"/>
      <c r="G45" s="12"/>
      <c r="H45" s="12"/>
      <c r="I45" s="12"/>
      <c r="J45" s="12"/>
      <c r="K45" s="13"/>
    </row>
    <row r="46" spans="1:11" ht="24.75" customHeight="1">
      <c r="A46" s="3" t="s">
        <v>168</v>
      </c>
      <c r="B46" s="12"/>
      <c r="C46" s="12"/>
      <c r="D46" s="12"/>
      <c r="E46" s="12"/>
      <c r="F46" s="12"/>
      <c r="G46" s="12"/>
      <c r="H46" s="12"/>
      <c r="I46" s="12"/>
      <c r="J46" s="12"/>
      <c r="K46" s="14" t="s">
        <v>173</v>
      </c>
    </row>
    <row r="47" spans="1:11" ht="24.75" customHeight="1">
      <c r="A47" s="3" t="s">
        <v>169</v>
      </c>
      <c r="B47" s="12"/>
      <c r="C47" s="12"/>
      <c r="D47" s="12"/>
      <c r="E47" s="12"/>
      <c r="F47" s="12"/>
      <c r="G47" s="12"/>
      <c r="H47" s="12"/>
      <c r="I47" s="12"/>
      <c r="J47" s="12"/>
      <c r="K47" s="12"/>
    </row>
    <row r="48" spans="1:11" ht="19.5">
      <c r="A48" s="12"/>
      <c r="B48" s="12"/>
      <c r="C48" s="12"/>
      <c r="D48" s="12"/>
      <c r="E48" s="12"/>
      <c r="F48" s="12"/>
      <c r="G48" s="12"/>
      <c r="H48" s="12"/>
      <c r="I48" s="12"/>
      <c r="J48"/>
      <c r="K48"/>
    </row>
    <row r="49" spans="1:11" s="56" customFormat="1" ht="15.75">
      <c r="A49" s="1" t="s">
        <v>170</v>
      </c>
      <c r="B49" s="1"/>
      <c r="C49" s="1"/>
      <c r="D49" s="2" t="s">
        <v>3</v>
      </c>
      <c r="E49" s="1"/>
      <c r="F49" s="6"/>
      <c r="G49" s="1" t="s">
        <v>4</v>
      </c>
      <c r="H49" s="1"/>
      <c r="I49" s="6"/>
      <c r="J49" s="9" t="s">
        <v>5</v>
      </c>
      <c r="K49" s="1"/>
    </row>
    <row r="50" spans="1:11" s="56" customFormat="1" ht="15.75">
      <c r="A50" s="6"/>
      <c r="B50" s="1"/>
      <c r="C50" s="1"/>
      <c r="D50" s="2" t="s">
        <v>3</v>
      </c>
      <c r="E50" s="1"/>
      <c r="F50" s="1"/>
      <c r="G50" s="1" t="s">
        <v>6</v>
      </c>
      <c r="H50" s="1"/>
      <c r="I50" s="6"/>
      <c r="J50" s="1"/>
      <c r="K50" s="1"/>
    </row>
    <row r="51" spans="1:11" ht="19.5">
      <c r="A51" s="54"/>
      <c r="B51" s="54"/>
      <c r="C51" s="54"/>
      <c r="E51" s="75"/>
      <c r="F51" s="79"/>
      <c r="G51" s="54"/>
      <c r="H51" s="54"/>
      <c r="I51" s="54"/>
      <c r="J51" s="54"/>
      <c r="K51" s="54"/>
    </row>
  </sheetData>
  <sheetProtection/>
  <mergeCells count="30">
    <mergeCell ref="A3:K3"/>
    <mergeCell ref="H9:K9"/>
    <mergeCell ref="C6:E6"/>
    <mergeCell ref="A6:B8"/>
    <mergeCell ref="F6:F8"/>
    <mergeCell ref="H6:K8"/>
    <mergeCell ref="E5:G5"/>
    <mergeCell ref="G6:G8"/>
    <mergeCell ref="A9:B9"/>
    <mergeCell ref="H16:K16"/>
    <mergeCell ref="H19:K19"/>
    <mergeCell ref="H20:K20"/>
    <mergeCell ref="A38:B38"/>
    <mergeCell ref="A29:B29"/>
    <mergeCell ref="H21:K21"/>
    <mergeCell ref="A23:B23"/>
    <mergeCell ref="A28:B28"/>
    <mergeCell ref="A31:B31"/>
    <mergeCell ref="A32:B32"/>
    <mergeCell ref="H11:K11"/>
    <mergeCell ref="H12:I12"/>
    <mergeCell ref="H13:I13"/>
    <mergeCell ref="H15:K15"/>
    <mergeCell ref="A15:B15"/>
    <mergeCell ref="A40:B40"/>
    <mergeCell ref="A43:B43"/>
    <mergeCell ref="A44:B44"/>
    <mergeCell ref="A39:B39"/>
    <mergeCell ref="A33:B33"/>
    <mergeCell ref="A37:B37"/>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51"/>
  <sheetViews>
    <sheetView showGridLines="0" view="pageBreakPreview" zoomScaleSheetLayoutView="100" zoomScalePageLayoutView="0" workbookViewId="0" topLeftCell="A1">
      <selection activeCell="G11" sqref="G11"/>
    </sheetView>
  </sheetViews>
  <sheetFormatPr defaultColWidth="9.00390625" defaultRowHeight="16.5"/>
  <cols>
    <col min="1" max="2" width="10.625" style="60" customWidth="1"/>
    <col min="3" max="3" width="16.625" style="60" customWidth="1"/>
    <col min="4" max="5" width="19.00390625" style="60" customWidth="1"/>
    <col min="6" max="6" width="18.375" style="60" bestFit="1" customWidth="1"/>
    <col min="7" max="7" width="16.625" style="60" customWidth="1"/>
    <col min="8" max="8" width="11.625" style="60" customWidth="1"/>
    <col min="9" max="9" width="9.25390625" style="60" customWidth="1"/>
    <col min="10" max="10" width="14.375" style="60" customWidth="1"/>
    <col min="11" max="11" width="23.25390625" style="60" customWidth="1"/>
    <col min="12" max="16384" width="9.00390625" style="60" customWidth="1"/>
  </cols>
  <sheetData>
    <row r="1" spans="1:11" s="56" customFormat="1" ht="16.5">
      <c r="A1" s="53" t="s">
        <v>0</v>
      </c>
      <c r="B1" s="54"/>
      <c r="C1" s="54"/>
      <c r="D1" s="54"/>
      <c r="E1" s="54"/>
      <c r="F1" s="54"/>
      <c r="G1" s="54"/>
      <c r="H1" s="54"/>
      <c r="I1" s="54"/>
      <c r="J1" s="55" t="s">
        <v>1</v>
      </c>
      <c r="K1" s="55" t="s">
        <v>15</v>
      </c>
    </row>
    <row r="2" spans="1:11" s="56" customFormat="1" ht="16.5">
      <c r="A2" s="53" t="s">
        <v>7</v>
      </c>
      <c r="B2" s="57" t="s">
        <v>8</v>
      </c>
      <c r="C2" s="57"/>
      <c r="D2" s="58"/>
      <c r="E2" s="58"/>
      <c r="F2" s="58"/>
      <c r="G2" s="58"/>
      <c r="H2" s="58"/>
      <c r="I2" s="58"/>
      <c r="J2" s="55" t="s">
        <v>2</v>
      </c>
      <c r="K2" s="59" t="s">
        <v>16</v>
      </c>
    </row>
    <row r="3" spans="1:11" ht="24" customHeight="1">
      <c r="A3" s="142" t="s">
        <v>80</v>
      </c>
      <c r="B3" s="143"/>
      <c r="C3" s="143"/>
      <c r="D3" s="143"/>
      <c r="E3" s="143"/>
      <c r="F3" s="143"/>
      <c r="G3" s="143"/>
      <c r="H3" s="143"/>
      <c r="I3" s="143"/>
      <c r="J3" s="143"/>
      <c r="K3" s="143"/>
    </row>
    <row r="4" spans="1:10" ht="16.5">
      <c r="A4" s="54"/>
      <c r="B4" s="54"/>
      <c r="C4" s="54"/>
      <c r="D4" s="54"/>
      <c r="E4" s="54"/>
      <c r="F4" s="54"/>
      <c r="G4" s="54"/>
      <c r="H4" s="54"/>
      <c r="I4" s="54"/>
      <c r="J4" s="54"/>
    </row>
    <row r="5" spans="2:11" ht="19.5">
      <c r="B5" s="61"/>
      <c r="C5" s="61"/>
      <c r="D5" s="61"/>
      <c r="E5" s="152" t="s">
        <v>77</v>
      </c>
      <c r="F5" s="152"/>
      <c r="G5" s="152"/>
      <c r="H5" s="61"/>
      <c r="I5" s="61"/>
      <c r="J5" s="61"/>
      <c r="K5" s="62" t="s">
        <v>9</v>
      </c>
    </row>
    <row r="6" spans="1:11" s="56" customFormat="1" ht="24.75" customHeight="1">
      <c r="A6" s="148" t="s">
        <v>10</v>
      </c>
      <c r="B6" s="149"/>
      <c r="C6" s="146" t="s">
        <v>19</v>
      </c>
      <c r="D6" s="147"/>
      <c r="E6" s="147"/>
      <c r="F6" s="154" t="s">
        <v>11</v>
      </c>
      <c r="G6" s="163" t="s">
        <v>21</v>
      </c>
      <c r="H6" s="157" t="s">
        <v>12</v>
      </c>
      <c r="I6" s="158"/>
      <c r="J6" s="158"/>
      <c r="K6" s="158"/>
    </row>
    <row r="7" spans="1:11" s="56" customFormat="1" ht="24.75" customHeight="1">
      <c r="A7" s="150"/>
      <c r="B7" s="151"/>
      <c r="C7" s="64" t="s">
        <v>20</v>
      </c>
      <c r="D7" s="65" t="s">
        <v>22</v>
      </c>
      <c r="E7" s="63" t="s">
        <v>24</v>
      </c>
      <c r="F7" s="155"/>
      <c r="G7" s="164"/>
      <c r="H7" s="159"/>
      <c r="I7" s="160"/>
      <c r="J7" s="160"/>
      <c r="K7" s="160"/>
    </row>
    <row r="8" spans="1:11" s="56" customFormat="1" ht="24.75" customHeight="1">
      <c r="A8" s="152"/>
      <c r="B8" s="153"/>
      <c r="C8" s="66"/>
      <c r="D8" s="67" t="s">
        <v>23</v>
      </c>
      <c r="E8" s="67" t="s">
        <v>25</v>
      </c>
      <c r="F8" s="156"/>
      <c r="G8" s="165"/>
      <c r="H8" s="161"/>
      <c r="I8" s="162"/>
      <c r="J8" s="162"/>
      <c r="K8" s="162"/>
    </row>
    <row r="9" spans="1:11" ht="24.75" customHeight="1">
      <c r="A9" s="166" t="s">
        <v>13</v>
      </c>
      <c r="B9" s="167"/>
      <c r="C9" s="40">
        <f>SUM(C10:C44)</f>
        <v>1612293</v>
      </c>
      <c r="D9" s="35">
        <f>SUM(D10:D44)</f>
        <v>749337</v>
      </c>
      <c r="E9" s="51">
        <f>SUM(E10:E44)</f>
        <v>862956</v>
      </c>
      <c r="F9" s="39">
        <f>SUM(F10:F44)</f>
        <v>57321824</v>
      </c>
      <c r="G9" s="35">
        <f>SUM(G10:G44)</f>
        <v>2086147</v>
      </c>
      <c r="H9" s="144"/>
      <c r="I9" s="145"/>
      <c r="J9" s="145"/>
      <c r="K9" s="145"/>
    </row>
    <row r="10" spans="1:11" ht="24.75" customHeight="1">
      <c r="A10" s="44" t="s">
        <v>43</v>
      </c>
      <c r="B10" s="49"/>
      <c r="C10" s="43">
        <f>SUM(D10+E10)</f>
        <v>94272</v>
      </c>
      <c r="D10" s="52">
        <v>50469</v>
      </c>
      <c r="E10" s="51">
        <v>43803</v>
      </c>
      <c r="F10" s="39">
        <v>0</v>
      </c>
      <c r="G10" s="51">
        <v>154318</v>
      </c>
      <c r="H10" s="36" t="s">
        <v>42</v>
      </c>
      <c r="I10" s="58"/>
      <c r="J10" s="58"/>
      <c r="K10" s="58"/>
    </row>
    <row r="11" spans="1:11" ht="24.75" customHeight="1">
      <c r="A11" s="45" t="s">
        <v>44</v>
      </c>
      <c r="B11" s="36"/>
      <c r="C11" s="52">
        <f>SUM(D11+E11)</f>
        <v>0</v>
      </c>
      <c r="D11" s="52">
        <v>0</v>
      </c>
      <c r="E11" s="52">
        <v>0</v>
      </c>
      <c r="F11" s="35" t="s">
        <v>81</v>
      </c>
      <c r="G11" s="35">
        <v>21718</v>
      </c>
      <c r="H11" s="170" t="s">
        <v>82</v>
      </c>
      <c r="I11" s="171"/>
      <c r="J11" s="171"/>
      <c r="K11" s="171"/>
    </row>
    <row r="12" spans="1:11" ht="24.75" customHeight="1">
      <c r="A12" s="45" t="s">
        <v>36</v>
      </c>
      <c r="B12" s="36"/>
      <c r="C12" s="43">
        <f>SUM(D12+E12)</f>
        <v>10776</v>
      </c>
      <c r="D12" s="48">
        <v>0</v>
      </c>
      <c r="E12" s="68">
        <v>10776</v>
      </c>
      <c r="F12" s="39">
        <v>0</v>
      </c>
      <c r="G12" s="35">
        <v>17054</v>
      </c>
      <c r="H12" s="168" t="s">
        <v>78</v>
      </c>
      <c r="I12" s="120"/>
      <c r="J12" s="32"/>
      <c r="K12" s="32"/>
    </row>
    <row r="13" spans="1:11" ht="24.75" customHeight="1">
      <c r="A13" s="44" t="s">
        <v>30</v>
      </c>
      <c r="B13" s="49"/>
      <c r="C13" s="69">
        <f>D13+E13</f>
        <v>21495</v>
      </c>
      <c r="D13" s="35">
        <v>14458</v>
      </c>
      <c r="E13" s="33">
        <v>7037</v>
      </c>
      <c r="F13" s="39">
        <v>984245</v>
      </c>
      <c r="G13" s="35">
        <v>23028</v>
      </c>
      <c r="H13" s="168" t="s">
        <v>78</v>
      </c>
      <c r="I13" s="120"/>
      <c r="J13" s="32"/>
      <c r="K13" s="32"/>
    </row>
    <row r="14" spans="1:11" ht="24.75" customHeight="1">
      <c r="A14" s="45" t="s">
        <v>45</v>
      </c>
      <c r="B14" s="36"/>
      <c r="C14" s="69">
        <f>D14+E14</f>
        <v>23423</v>
      </c>
      <c r="D14" s="52">
        <v>0</v>
      </c>
      <c r="E14" s="70">
        <v>23423</v>
      </c>
      <c r="F14" s="39">
        <v>0</v>
      </c>
      <c r="G14" s="35">
        <v>19398</v>
      </c>
      <c r="H14" s="36" t="s">
        <v>41</v>
      </c>
      <c r="I14" s="32"/>
      <c r="J14" s="32"/>
      <c r="K14" s="32"/>
    </row>
    <row r="15" spans="1:11" ht="24.75" customHeight="1">
      <c r="A15" s="173" t="s">
        <v>34</v>
      </c>
      <c r="B15" s="174"/>
      <c r="C15" s="33">
        <f aca="true" t="shared" si="0" ref="C15:C44">SUM(D15+E15)</f>
        <v>15733</v>
      </c>
      <c r="D15" s="34">
        <v>15222</v>
      </c>
      <c r="E15" s="34">
        <v>511</v>
      </c>
      <c r="F15" s="39">
        <v>4612130</v>
      </c>
      <c r="G15" s="35">
        <v>24239</v>
      </c>
      <c r="H15" s="168" t="s">
        <v>40</v>
      </c>
      <c r="I15" s="172"/>
      <c r="J15" s="172"/>
      <c r="K15" s="172"/>
    </row>
    <row r="16" spans="1:11" ht="24.75" customHeight="1">
      <c r="A16" s="45" t="s">
        <v>29</v>
      </c>
      <c r="B16" s="36"/>
      <c r="C16" s="43">
        <f t="shared" si="0"/>
        <v>25386</v>
      </c>
      <c r="D16" s="48">
        <v>0</v>
      </c>
      <c r="E16" s="70">
        <v>25386</v>
      </c>
      <c r="F16" s="39">
        <v>0</v>
      </c>
      <c r="G16" s="71">
        <v>24531</v>
      </c>
      <c r="H16" s="168" t="s">
        <v>83</v>
      </c>
      <c r="I16" s="120"/>
      <c r="J16" s="120"/>
      <c r="K16" s="120"/>
    </row>
    <row r="17" spans="1:11" ht="24.75" customHeight="1">
      <c r="A17" s="45" t="s">
        <v>46</v>
      </c>
      <c r="B17" s="36"/>
      <c r="C17" s="43">
        <f t="shared" si="0"/>
        <v>14913</v>
      </c>
      <c r="D17" s="43">
        <v>11915</v>
      </c>
      <c r="E17" s="70">
        <v>2998</v>
      </c>
      <c r="F17" s="39">
        <v>0</v>
      </c>
      <c r="G17" s="35">
        <v>13050</v>
      </c>
      <c r="H17" s="36" t="s">
        <v>41</v>
      </c>
      <c r="I17" s="32"/>
      <c r="J17" s="32"/>
      <c r="K17" s="32"/>
    </row>
    <row r="18" spans="1:11" ht="24.75" customHeight="1">
      <c r="A18" s="45" t="s">
        <v>28</v>
      </c>
      <c r="B18" s="36"/>
      <c r="C18" s="43">
        <f t="shared" si="0"/>
        <v>34520</v>
      </c>
      <c r="D18" s="48">
        <v>0</v>
      </c>
      <c r="E18" s="70">
        <v>34520</v>
      </c>
      <c r="F18" s="39">
        <v>0</v>
      </c>
      <c r="G18" s="35">
        <v>31267</v>
      </c>
      <c r="H18" s="36" t="s">
        <v>41</v>
      </c>
      <c r="I18" s="32"/>
      <c r="J18" s="32"/>
      <c r="K18" s="32"/>
    </row>
    <row r="19" spans="1:11" ht="24.75" customHeight="1">
      <c r="A19" s="72" t="s">
        <v>47</v>
      </c>
      <c r="B19" s="72"/>
      <c r="C19" s="70">
        <f t="shared" si="0"/>
        <v>620</v>
      </c>
      <c r="D19" s="70">
        <v>531</v>
      </c>
      <c r="E19" s="70">
        <v>89</v>
      </c>
      <c r="F19" s="39">
        <v>26550</v>
      </c>
      <c r="G19" s="50" t="s">
        <v>71</v>
      </c>
      <c r="H19" s="168" t="s">
        <v>78</v>
      </c>
      <c r="I19" s="120"/>
      <c r="J19" s="120"/>
      <c r="K19" s="120"/>
    </row>
    <row r="20" spans="1:11" ht="24.75" customHeight="1">
      <c r="A20" s="32" t="s">
        <v>27</v>
      </c>
      <c r="B20" s="32"/>
      <c r="C20" s="43">
        <f t="shared" si="0"/>
        <v>95722</v>
      </c>
      <c r="D20" s="41">
        <v>80012</v>
      </c>
      <c r="E20" s="70">
        <v>15710</v>
      </c>
      <c r="F20" s="39">
        <v>1985000</v>
      </c>
      <c r="G20" s="69">
        <v>134667</v>
      </c>
      <c r="H20" s="168" t="s">
        <v>82</v>
      </c>
      <c r="I20" s="120"/>
      <c r="J20" s="120"/>
      <c r="K20" s="120"/>
    </row>
    <row r="21" spans="1:11" ht="24.75" customHeight="1">
      <c r="A21" s="45" t="s">
        <v>48</v>
      </c>
      <c r="B21" s="36"/>
      <c r="C21" s="43">
        <f t="shared" si="0"/>
        <v>13078</v>
      </c>
      <c r="D21" s="48">
        <v>0</v>
      </c>
      <c r="E21" s="33">
        <v>13078</v>
      </c>
      <c r="F21" s="39">
        <v>0</v>
      </c>
      <c r="G21" s="33">
        <v>13970</v>
      </c>
      <c r="H21" s="168" t="s">
        <v>41</v>
      </c>
      <c r="I21" s="120"/>
      <c r="J21" s="120"/>
      <c r="K21" s="120"/>
    </row>
    <row r="22" spans="1:11" ht="24.75" customHeight="1">
      <c r="A22" s="44" t="s">
        <v>26</v>
      </c>
      <c r="B22" s="49"/>
      <c r="C22" s="43">
        <f t="shared" si="0"/>
        <v>6576</v>
      </c>
      <c r="D22" s="46">
        <v>6096</v>
      </c>
      <c r="E22" s="46">
        <v>480</v>
      </c>
      <c r="F22" s="47">
        <v>644826</v>
      </c>
      <c r="G22" s="33">
        <v>17923</v>
      </c>
      <c r="H22" s="36" t="s">
        <v>40</v>
      </c>
      <c r="I22" s="32"/>
      <c r="J22" s="32"/>
      <c r="K22" s="32"/>
    </row>
    <row r="23" spans="1:11" ht="24.75" customHeight="1">
      <c r="A23" s="169" t="s">
        <v>37</v>
      </c>
      <c r="B23" s="169"/>
      <c r="C23" s="43">
        <f t="shared" si="0"/>
        <v>58803</v>
      </c>
      <c r="D23" s="37">
        <v>36032</v>
      </c>
      <c r="E23" s="37">
        <v>22771</v>
      </c>
      <c r="F23" s="39">
        <v>10057890</v>
      </c>
      <c r="G23" s="35">
        <v>59031</v>
      </c>
      <c r="H23" s="36" t="s">
        <v>40</v>
      </c>
      <c r="I23" s="32"/>
      <c r="J23" s="32"/>
      <c r="K23" s="32"/>
    </row>
    <row r="24" spans="1:11" ht="24.75" customHeight="1">
      <c r="A24" s="45" t="s">
        <v>49</v>
      </c>
      <c r="B24" s="36"/>
      <c r="C24" s="43">
        <f t="shared" si="0"/>
        <v>66558</v>
      </c>
      <c r="D24" s="48">
        <v>0</v>
      </c>
      <c r="E24" s="35">
        <v>66558</v>
      </c>
      <c r="F24" s="39">
        <v>0</v>
      </c>
      <c r="G24" s="33">
        <v>154266</v>
      </c>
      <c r="H24" s="36" t="s">
        <v>41</v>
      </c>
      <c r="I24" s="32"/>
      <c r="J24" s="32"/>
      <c r="K24" s="32"/>
    </row>
    <row r="25" spans="1:11" ht="24.75" customHeight="1">
      <c r="A25" s="44" t="s">
        <v>35</v>
      </c>
      <c r="B25" s="49"/>
      <c r="C25" s="43">
        <f t="shared" si="0"/>
        <v>105513</v>
      </c>
      <c r="D25" s="37">
        <v>95170</v>
      </c>
      <c r="E25" s="37">
        <v>10343</v>
      </c>
      <c r="F25" s="39">
        <v>12153800</v>
      </c>
      <c r="G25" s="35">
        <v>316622</v>
      </c>
      <c r="H25" s="36" t="s">
        <v>40</v>
      </c>
      <c r="I25" s="32"/>
      <c r="J25" s="32"/>
      <c r="K25" s="32"/>
    </row>
    <row r="26" spans="1:11" ht="24.75" customHeight="1">
      <c r="A26" s="45" t="s">
        <v>31</v>
      </c>
      <c r="B26" s="36"/>
      <c r="C26" s="43">
        <f t="shared" si="0"/>
        <v>30210</v>
      </c>
      <c r="D26" s="73">
        <v>28390</v>
      </c>
      <c r="E26" s="38">
        <v>1820</v>
      </c>
      <c r="F26" s="39">
        <v>3334000</v>
      </c>
      <c r="G26" s="35">
        <v>42191</v>
      </c>
      <c r="H26" s="36" t="s">
        <v>40</v>
      </c>
      <c r="I26" s="32"/>
      <c r="J26" s="32"/>
      <c r="K26" s="32"/>
    </row>
    <row r="27" spans="1:11" ht="24.75" customHeight="1">
      <c r="A27" s="45" t="s">
        <v>50</v>
      </c>
      <c r="B27" s="36"/>
      <c r="C27" s="43">
        <f t="shared" si="0"/>
        <v>25762</v>
      </c>
      <c r="D27" s="48">
        <v>0</v>
      </c>
      <c r="E27" s="35">
        <v>25762</v>
      </c>
      <c r="F27" s="39">
        <v>0</v>
      </c>
      <c r="G27" s="35">
        <v>41485</v>
      </c>
      <c r="H27" s="36" t="s">
        <v>41</v>
      </c>
      <c r="I27" s="32"/>
      <c r="J27" s="32"/>
      <c r="K27" s="32"/>
    </row>
    <row r="28" spans="1:11" ht="24.75" customHeight="1">
      <c r="A28" s="120" t="s">
        <v>51</v>
      </c>
      <c r="B28" s="120"/>
      <c r="C28" s="43">
        <f t="shared" si="0"/>
        <v>6673</v>
      </c>
      <c r="D28" s="48">
        <v>0</v>
      </c>
      <c r="E28" s="43">
        <v>6673</v>
      </c>
      <c r="F28" s="39">
        <v>0</v>
      </c>
      <c r="G28" s="35">
        <v>6845</v>
      </c>
      <c r="H28" s="36" t="s">
        <v>41</v>
      </c>
      <c r="I28" s="32"/>
      <c r="J28" s="32"/>
      <c r="K28" s="32"/>
    </row>
    <row r="29" spans="1:11" ht="24.75" customHeight="1">
      <c r="A29" s="120" t="s">
        <v>32</v>
      </c>
      <c r="B29" s="120"/>
      <c r="C29" s="43">
        <f t="shared" si="0"/>
        <v>25973</v>
      </c>
      <c r="D29" s="48">
        <v>25231</v>
      </c>
      <c r="E29" s="38">
        <v>742</v>
      </c>
      <c r="F29" s="39">
        <v>1724500</v>
      </c>
      <c r="G29" s="35">
        <v>30195</v>
      </c>
      <c r="H29" s="36" t="s">
        <v>40</v>
      </c>
      <c r="I29" s="32"/>
      <c r="J29" s="32"/>
      <c r="K29" s="32"/>
    </row>
    <row r="30" spans="1:11" ht="24.75" customHeight="1">
      <c r="A30" s="44" t="s">
        <v>33</v>
      </c>
      <c r="B30" s="49"/>
      <c r="C30" s="43">
        <f t="shared" si="0"/>
        <v>40777</v>
      </c>
      <c r="D30" s="48">
        <v>26822</v>
      </c>
      <c r="E30" s="40">
        <v>13955</v>
      </c>
      <c r="F30" s="39">
        <v>1655958</v>
      </c>
      <c r="G30" s="35">
        <v>55711</v>
      </c>
      <c r="H30" s="36" t="s">
        <v>40</v>
      </c>
      <c r="I30" s="32"/>
      <c r="J30" s="32"/>
      <c r="K30" s="32"/>
    </row>
    <row r="31" spans="1:11" ht="24.75" customHeight="1">
      <c r="A31" s="169" t="s">
        <v>52</v>
      </c>
      <c r="B31" s="169"/>
      <c r="C31" s="43">
        <f t="shared" si="0"/>
        <v>45172</v>
      </c>
      <c r="D31" s="34">
        <v>32607</v>
      </c>
      <c r="E31" s="34">
        <v>12565</v>
      </c>
      <c r="F31" s="39">
        <v>1010600</v>
      </c>
      <c r="G31" s="35">
        <v>52817</v>
      </c>
      <c r="H31" s="36" t="s">
        <v>40</v>
      </c>
      <c r="I31" s="32"/>
      <c r="J31" s="32"/>
      <c r="K31" s="32"/>
    </row>
    <row r="32" spans="1:11" ht="24.75" customHeight="1">
      <c r="A32" s="169" t="s">
        <v>53</v>
      </c>
      <c r="B32" s="169"/>
      <c r="C32" s="43">
        <f t="shared" si="0"/>
        <v>115196</v>
      </c>
      <c r="D32" s="35">
        <v>84458</v>
      </c>
      <c r="E32" s="35">
        <v>30738</v>
      </c>
      <c r="F32" s="39">
        <v>3213780</v>
      </c>
      <c r="G32" s="35">
        <v>135253</v>
      </c>
      <c r="H32" s="36" t="s">
        <v>40</v>
      </c>
      <c r="I32" s="32"/>
      <c r="J32" s="32"/>
      <c r="K32" s="32"/>
    </row>
    <row r="33" spans="1:11" ht="24.75" customHeight="1">
      <c r="A33" s="169" t="s">
        <v>54</v>
      </c>
      <c r="B33" s="169"/>
      <c r="C33" s="43">
        <f t="shared" si="0"/>
        <v>80273</v>
      </c>
      <c r="D33" s="35">
        <v>53368</v>
      </c>
      <c r="E33" s="35">
        <v>26905</v>
      </c>
      <c r="F33" s="39">
        <v>154365</v>
      </c>
      <c r="G33" s="35">
        <v>78799</v>
      </c>
      <c r="H33" s="36" t="s">
        <v>40</v>
      </c>
      <c r="I33" s="32"/>
      <c r="J33" s="32"/>
      <c r="K33" s="32"/>
    </row>
    <row r="34" spans="1:11" ht="24.75" customHeight="1">
      <c r="A34" s="45" t="s">
        <v>55</v>
      </c>
      <c r="B34" s="36"/>
      <c r="C34" s="43">
        <f t="shared" si="0"/>
        <v>34095</v>
      </c>
      <c r="D34" s="35">
        <v>24945</v>
      </c>
      <c r="E34" s="35">
        <v>9150</v>
      </c>
      <c r="F34" s="39">
        <v>1325960</v>
      </c>
      <c r="G34" s="35">
        <v>58017</v>
      </c>
      <c r="H34" s="36" t="s">
        <v>84</v>
      </c>
      <c r="I34" s="32"/>
      <c r="J34" s="32"/>
      <c r="K34" s="32"/>
    </row>
    <row r="35" spans="1:11" ht="24.75" customHeight="1">
      <c r="A35" s="45" t="s">
        <v>56</v>
      </c>
      <c r="B35" s="36"/>
      <c r="C35" s="43">
        <f t="shared" si="0"/>
        <v>57321</v>
      </c>
      <c r="D35" s="35">
        <v>57321</v>
      </c>
      <c r="E35" s="52">
        <v>0</v>
      </c>
      <c r="F35" s="39">
        <v>8598150</v>
      </c>
      <c r="G35" s="35">
        <v>75272</v>
      </c>
      <c r="H35" s="36" t="s">
        <v>40</v>
      </c>
      <c r="I35" s="32"/>
      <c r="J35" s="32"/>
      <c r="K35" s="32"/>
    </row>
    <row r="36" spans="1:11" ht="24.75" customHeight="1">
      <c r="A36" s="44" t="s">
        <v>57</v>
      </c>
      <c r="B36" s="49"/>
      <c r="C36" s="43">
        <f t="shared" si="0"/>
        <v>26420</v>
      </c>
      <c r="D36" s="48">
        <v>0</v>
      </c>
      <c r="E36" s="38">
        <v>26420</v>
      </c>
      <c r="F36" s="39">
        <v>0</v>
      </c>
      <c r="G36" s="35">
        <v>25181</v>
      </c>
      <c r="H36" s="36" t="s">
        <v>41</v>
      </c>
      <c r="I36" s="32"/>
      <c r="J36" s="32"/>
      <c r="K36" s="32"/>
    </row>
    <row r="37" spans="1:11" ht="24.75" customHeight="1">
      <c r="A37" s="169" t="s">
        <v>70</v>
      </c>
      <c r="B37" s="169"/>
      <c r="C37" s="43">
        <f t="shared" si="0"/>
        <v>109300</v>
      </c>
      <c r="D37" s="41">
        <v>83011</v>
      </c>
      <c r="E37" s="41">
        <v>26289</v>
      </c>
      <c r="F37" s="39">
        <v>3145970</v>
      </c>
      <c r="G37" s="35">
        <v>127263</v>
      </c>
      <c r="H37" s="36" t="s">
        <v>40</v>
      </c>
      <c r="I37" s="32"/>
      <c r="J37" s="32"/>
      <c r="K37" s="32"/>
    </row>
    <row r="38" spans="1:11" ht="24.75" customHeight="1">
      <c r="A38" s="169" t="s">
        <v>58</v>
      </c>
      <c r="B38" s="169"/>
      <c r="C38" s="43">
        <f t="shared" si="0"/>
        <v>6420</v>
      </c>
      <c r="D38" s="48">
        <v>0</v>
      </c>
      <c r="E38" s="37">
        <v>6420</v>
      </c>
      <c r="F38" s="39">
        <v>0</v>
      </c>
      <c r="G38" s="35">
        <v>8143</v>
      </c>
      <c r="H38" s="36" t="s">
        <v>41</v>
      </c>
      <c r="I38" s="32"/>
      <c r="J38" s="32"/>
      <c r="K38" s="32"/>
    </row>
    <row r="39" spans="1:11" ht="24.75" customHeight="1">
      <c r="A39" s="169" t="s">
        <v>39</v>
      </c>
      <c r="B39" s="169"/>
      <c r="C39" s="43">
        <f t="shared" si="0"/>
        <v>95186</v>
      </c>
      <c r="D39" s="48">
        <v>0</v>
      </c>
      <c r="E39" s="41">
        <v>95186</v>
      </c>
      <c r="F39" s="39">
        <v>0</v>
      </c>
      <c r="G39" s="35">
        <v>108067</v>
      </c>
      <c r="H39" s="36" t="s">
        <v>41</v>
      </c>
      <c r="I39" s="32"/>
      <c r="J39" s="32"/>
      <c r="K39" s="32"/>
    </row>
    <row r="40" spans="1:11" ht="24.75" customHeight="1">
      <c r="A40" s="169" t="s">
        <v>59</v>
      </c>
      <c r="B40" s="169"/>
      <c r="C40" s="43">
        <f t="shared" si="0"/>
        <v>250000</v>
      </c>
      <c r="D40" s="48">
        <v>0</v>
      </c>
      <c r="E40" s="37">
        <v>250000</v>
      </c>
      <c r="F40" s="39">
        <v>0</v>
      </c>
      <c r="G40" s="35">
        <v>101705</v>
      </c>
      <c r="H40" s="36" t="s">
        <v>41</v>
      </c>
      <c r="I40" s="32"/>
      <c r="J40" s="32"/>
      <c r="K40" s="32"/>
    </row>
    <row r="41" spans="1:11" ht="24.75" customHeight="1">
      <c r="A41" s="44" t="s">
        <v>38</v>
      </c>
      <c r="B41" s="49"/>
      <c r="C41" s="43">
        <f t="shared" si="0"/>
        <v>33018</v>
      </c>
      <c r="D41" s="38">
        <v>22224</v>
      </c>
      <c r="E41" s="38">
        <v>10794</v>
      </c>
      <c r="F41" s="39">
        <v>551100</v>
      </c>
      <c r="G41" s="35">
        <v>36688</v>
      </c>
      <c r="H41" s="36" t="s">
        <v>41</v>
      </c>
      <c r="I41" s="32"/>
      <c r="J41" s="32"/>
      <c r="K41" s="32"/>
    </row>
    <row r="42" spans="1:11" ht="24.75" customHeight="1">
      <c r="A42" s="45" t="s">
        <v>60</v>
      </c>
      <c r="B42" s="36"/>
      <c r="C42" s="43">
        <f t="shared" si="0"/>
        <v>40970</v>
      </c>
      <c r="D42" s="52">
        <v>0</v>
      </c>
      <c r="E42" s="38">
        <v>40970</v>
      </c>
      <c r="F42" s="39">
        <v>0</v>
      </c>
      <c r="G42" s="35">
        <v>34232</v>
      </c>
      <c r="H42" s="36" t="s">
        <v>41</v>
      </c>
      <c r="I42" s="32"/>
      <c r="J42" s="32"/>
      <c r="K42" s="32"/>
    </row>
    <row r="43" spans="1:11" ht="24.75" customHeight="1">
      <c r="A43" s="120" t="s">
        <v>61</v>
      </c>
      <c r="B43" s="120"/>
      <c r="C43" s="52">
        <f t="shared" si="0"/>
        <v>0</v>
      </c>
      <c r="D43" s="52">
        <v>0</v>
      </c>
      <c r="E43" s="52">
        <v>0</v>
      </c>
      <c r="F43" s="35" t="s">
        <v>85</v>
      </c>
      <c r="G43" s="69">
        <v>26053</v>
      </c>
      <c r="H43" s="36" t="s">
        <v>41</v>
      </c>
      <c r="I43" s="32"/>
      <c r="J43" s="32"/>
      <c r="K43" s="32"/>
    </row>
    <row r="44" spans="1:11" ht="24.75" customHeight="1">
      <c r="A44" s="120" t="s">
        <v>62</v>
      </c>
      <c r="B44" s="121"/>
      <c r="C44" s="35">
        <f t="shared" si="0"/>
        <v>2139</v>
      </c>
      <c r="D44" s="35">
        <v>1055</v>
      </c>
      <c r="E44" s="35">
        <v>1084</v>
      </c>
      <c r="F44" s="39">
        <v>2143000</v>
      </c>
      <c r="G44" s="35">
        <v>17148</v>
      </c>
      <c r="H44" s="36" t="s">
        <v>40</v>
      </c>
      <c r="I44" s="32"/>
      <c r="J44" s="32"/>
      <c r="K44" s="32"/>
    </row>
    <row r="45" spans="1:11" ht="24.75" customHeight="1">
      <c r="A45" s="74" t="s">
        <v>17</v>
      </c>
      <c r="B45" s="75"/>
      <c r="C45" s="75"/>
      <c r="D45" s="75"/>
      <c r="E45" s="75"/>
      <c r="F45" s="75"/>
      <c r="G45" s="75"/>
      <c r="H45" s="75"/>
      <c r="I45" s="75"/>
      <c r="J45" s="75"/>
      <c r="K45" s="76"/>
    </row>
    <row r="46" spans="1:11" ht="24.75" customHeight="1">
      <c r="A46" s="74" t="s">
        <v>18</v>
      </c>
      <c r="B46" s="75"/>
      <c r="C46" s="75"/>
      <c r="D46" s="75"/>
      <c r="E46" s="75"/>
      <c r="F46" s="75"/>
      <c r="G46" s="75"/>
      <c r="H46" s="75"/>
      <c r="I46" s="75"/>
      <c r="J46" s="75"/>
      <c r="K46" s="77" t="s">
        <v>79</v>
      </c>
    </row>
    <row r="47" spans="1:11" ht="24.75" customHeight="1">
      <c r="A47" s="74" t="s">
        <v>74</v>
      </c>
      <c r="B47" s="75"/>
      <c r="C47" s="75"/>
      <c r="D47" s="75"/>
      <c r="E47" s="75"/>
      <c r="F47" s="75"/>
      <c r="G47" s="75"/>
      <c r="H47" s="75"/>
      <c r="I47" s="75"/>
      <c r="J47" s="75"/>
      <c r="K47" s="75"/>
    </row>
    <row r="48" spans="1:9" ht="19.5">
      <c r="A48" s="75"/>
      <c r="B48" s="75"/>
      <c r="C48" s="75"/>
      <c r="D48" s="75"/>
      <c r="E48" s="75"/>
      <c r="F48" s="75"/>
      <c r="G48" s="75"/>
      <c r="H48" s="75"/>
      <c r="I48" s="75"/>
    </row>
    <row r="49" spans="1:11" s="56" customFormat="1" ht="15.75">
      <c r="A49" s="54" t="s">
        <v>14</v>
      </c>
      <c r="B49" s="54"/>
      <c r="C49" s="54"/>
      <c r="D49" s="78" t="s">
        <v>3</v>
      </c>
      <c r="E49" s="54"/>
      <c r="G49" s="54" t="s">
        <v>4</v>
      </c>
      <c r="H49" s="54"/>
      <c r="J49" s="62" t="s">
        <v>5</v>
      </c>
      <c r="K49" s="54"/>
    </row>
    <row r="50" spans="2:11" s="56" customFormat="1" ht="15.75">
      <c r="B50" s="54"/>
      <c r="C50" s="54"/>
      <c r="D50" s="78" t="s">
        <v>3</v>
      </c>
      <c r="E50" s="54"/>
      <c r="F50" s="54"/>
      <c r="G50" s="54" t="s">
        <v>6</v>
      </c>
      <c r="H50" s="54"/>
      <c r="J50" s="54"/>
      <c r="K50" s="54"/>
    </row>
    <row r="51" spans="1:11" ht="19.5">
      <c r="A51" s="54"/>
      <c r="B51" s="54"/>
      <c r="C51" s="54"/>
      <c r="E51" s="75"/>
      <c r="F51" s="54"/>
      <c r="G51" s="54"/>
      <c r="H51" s="54"/>
      <c r="I51" s="54"/>
      <c r="J51" s="54"/>
      <c r="K51" s="54"/>
    </row>
  </sheetData>
  <sheetProtection/>
  <mergeCells count="30">
    <mergeCell ref="A15:B15"/>
    <mergeCell ref="A40:B40"/>
    <mergeCell ref="A43:B43"/>
    <mergeCell ref="A44:B44"/>
    <mergeCell ref="A39:B39"/>
    <mergeCell ref="A33:B33"/>
    <mergeCell ref="A37:B37"/>
    <mergeCell ref="H11:K11"/>
    <mergeCell ref="H12:I12"/>
    <mergeCell ref="H13:I13"/>
    <mergeCell ref="H15:K15"/>
    <mergeCell ref="H16:K16"/>
    <mergeCell ref="H19:K19"/>
    <mergeCell ref="H20:K20"/>
    <mergeCell ref="A38:B38"/>
    <mergeCell ref="A29:B29"/>
    <mergeCell ref="H21:K21"/>
    <mergeCell ref="A23:B23"/>
    <mergeCell ref="A28:B28"/>
    <mergeCell ref="A31:B31"/>
    <mergeCell ref="A32:B32"/>
    <mergeCell ref="A3:K3"/>
    <mergeCell ref="H9:K9"/>
    <mergeCell ref="C6:E6"/>
    <mergeCell ref="A6:B8"/>
    <mergeCell ref="F6:F8"/>
    <mergeCell ref="H6:K8"/>
    <mergeCell ref="E5:G5"/>
    <mergeCell ref="G6:G8"/>
    <mergeCell ref="A9:B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4" r:id="rId3"/>
  <headerFooter alignWithMargins="0">
    <oddFooter>&amp;C&amp;"Arial Unicode MS,標準"&amp;14&amp;P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51"/>
  <sheetViews>
    <sheetView showGridLines="0" view="pageBreakPreview" zoomScaleSheetLayoutView="100" zoomScalePageLayoutView="0" workbookViewId="0" topLeftCell="A1">
      <selection activeCell="G11" sqref="G11"/>
    </sheetView>
  </sheetViews>
  <sheetFormatPr defaultColWidth="9.00390625" defaultRowHeight="16.5"/>
  <cols>
    <col min="1" max="2" width="10.625" style="60" customWidth="1"/>
    <col min="3" max="3" width="16.625" style="60" customWidth="1"/>
    <col min="4" max="5" width="19.00390625" style="60" customWidth="1"/>
    <col min="6" max="6" width="18.375" style="87" bestFit="1" customWidth="1"/>
    <col min="7" max="7" width="16.625" style="60" customWidth="1"/>
    <col min="8" max="8" width="11.625" style="60" customWidth="1"/>
    <col min="9" max="9" width="9.25390625" style="60" customWidth="1"/>
    <col min="10" max="10" width="14.375" style="60" customWidth="1"/>
    <col min="11" max="11" width="23.25390625" style="60" customWidth="1"/>
    <col min="12" max="16384" width="9.00390625" style="60" customWidth="1"/>
  </cols>
  <sheetData>
    <row r="1" spans="1:11" s="56" customFormat="1" ht="16.5">
      <c r="A1" s="53" t="s">
        <v>0</v>
      </c>
      <c r="B1" s="54"/>
      <c r="C1" s="54"/>
      <c r="D1" s="54"/>
      <c r="E1" s="54"/>
      <c r="F1" s="79"/>
      <c r="G1" s="54"/>
      <c r="H1" s="54"/>
      <c r="I1" s="54"/>
      <c r="J1" s="55" t="s">
        <v>1</v>
      </c>
      <c r="K1" s="55" t="s">
        <v>15</v>
      </c>
    </row>
    <row r="2" spans="1:11" s="56" customFormat="1" ht="16.5">
      <c r="A2" s="53" t="s">
        <v>7</v>
      </c>
      <c r="B2" s="57" t="s">
        <v>8</v>
      </c>
      <c r="C2" s="57"/>
      <c r="D2" s="58" t="s">
        <v>86</v>
      </c>
      <c r="E2" s="58"/>
      <c r="F2" s="80"/>
      <c r="G2" s="58"/>
      <c r="H2" s="58"/>
      <c r="I2" s="58"/>
      <c r="J2" s="55" t="s">
        <v>2</v>
      </c>
      <c r="K2" s="59" t="s">
        <v>16</v>
      </c>
    </row>
    <row r="3" spans="1:11" ht="24" customHeight="1">
      <c r="A3" s="142" t="s">
        <v>80</v>
      </c>
      <c r="B3" s="143"/>
      <c r="C3" s="143"/>
      <c r="D3" s="143"/>
      <c r="E3" s="143"/>
      <c r="F3" s="143"/>
      <c r="G3" s="143"/>
      <c r="H3" s="143"/>
      <c r="I3" s="143"/>
      <c r="J3" s="143"/>
      <c r="K3" s="143"/>
    </row>
    <row r="4" spans="1:10" ht="16.5">
      <c r="A4" s="54"/>
      <c r="B4" s="54"/>
      <c r="C4" s="54"/>
      <c r="D4" s="54"/>
      <c r="E4" s="54"/>
      <c r="F4" s="79"/>
      <c r="G4" s="54"/>
      <c r="H4" s="54"/>
      <c r="I4" s="54"/>
      <c r="J4" s="54"/>
    </row>
    <row r="5" spans="2:11" ht="19.5">
      <c r="B5" s="61"/>
      <c r="C5" s="61"/>
      <c r="D5" s="61"/>
      <c r="E5" s="152" t="s">
        <v>87</v>
      </c>
      <c r="F5" s="152"/>
      <c r="G5" s="152"/>
      <c r="H5" s="61"/>
      <c r="I5" s="61"/>
      <c r="J5" s="61"/>
      <c r="K5" s="62" t="s">
        <v>9</v>
      </c>
    </row>
    <row r="6" spans="1:11" s="56" customFormat="1" ht="24.75" customHeight="1">
      <c r="A6" s="148" t="s">
        <v>10</v>
      </c>
      <c r="B6" s="149"/>
      <c r="C6" s="146" t="s">
        <v>19</v>
      </c>
      <c r="D6" s="147"/>
      <c r="E6" s="147"/>
      <c r="F6" s="175" t="s">
        <v>11</v>
      </c>
      <c r="G6" s="163" t="s">
        <v>21</v>
      </c>
      <c r="H6" s="157" t="s">
        <v>12</v>
      </c>
      <c r="I6" s="158"/>
      <c r="J6" s="158"/>
      <c r="K6" s="158"/>
    </row>
    <row r="7" spans="1:11" s="56" customFormat="1" ht="24.75" customHeight="1">
      <c r="A7" s="150"/>
      <c r="B7" s="151"/>
      <c r="C7" s="64" t="s">
        <v>20</v>
      </c>
      <c r="D7" s="65" t="s">
        <v>22</v>
      </c>
      <c r="E7" s="63" t="s">
        <v>24</v>
      </c>
      <c r="F7" s="176"/>
      <c r="G7" s="164"/>
      <c r="H7" s="159"/>
      <c r="I7" s="160"/>
      <c r="J7" s="160"/>
      <c r="K7" s="160"/>
    </row>
    <row r="8" spans="1:11" s="56" customFormat="1" ht="24.75" customHeight="1">
      <c r="A8" s="152"/>
      <c r="B8" s="153"/>
      <c r="C8" s="66"/>
      <c r="D8" s="67" t="s">
        <v>23</v>
      </c>
      <c r="E8" s="67" t="s">
        <v>25</v>
      </c>
      <c r="F8" s="177"/>
      <c r="G8" s="165"/>
      <c r="H8" s="161"/>
      <c r="I8" s="162"/>
      <c r="J8" s="162"/>
      <c r="K8" s="162"/>
    </row>
    <row r="9" spans="1:11" ht="24.75" customHeight="1">
      <c r="A9" s="166" t="s">
        <v>13</v>
      </c>
      <c r="B9" s="167"/>
      <c r="C9" s="40">
        <f>SUM(C10:C44)</f>
        <v>1169540</v>
      </c>
      <c r="D9" s="35">
        <f>SUM(D10:D44)</f>
        <v>472155</v>
      </c>
      <c r="E9" s="51">
        <f>SUM(E10:E44)</f>
        <v>697385</v>
      </c>
      <c r="F9" s="81">
        <f>SUM(F10:F44)</f>
        <v>38498009</v>
      </c>
      <c r="G9" s="35">
        <f>SUM(G10:G44)</f>
        <v>908135</v>
      </c>
      <c r="H9" s="144"/>
      <c r="I9" s="145"/>
      <c r="J9" s="145"/>
      <c r="K9" s="145"/>
    </row>
    <row r="10" spans="1:11" ht="24.75" customHeight="1">
      <c r="A10" s="44" t="s">
        <v>43</v>
      </c>
      <c r="B10" s="49"/>
      <c r="C10" s="43">
        <f>SUM(D10+E10)</f>
        <v>71488</v>
      </c>
      <c r="D10" s="52">
        <v>0</v>
      </c>
      <c r="E10" s="37">
        <v>71488</v>
      </c>
      <c r="F10" s="81">
        <v>0</v>
      </c>
      <c r="G10" s="51">
        <v>69398</v>
      </c>
      <c r="H10" s="36" t="s">
        <v>42</v>
      </c>
      <c r="I10" s="58"/>
      <c r="J10" s="58"/>
      <c r="K10" s="58"/>
    </row>
    <row r="11" spans="1:11" ht="24.75" customHeight="1">
      <c r="A11" s="45" t="s">
        <v>44</v>
      </c>
      <c r="B11" s="36"/>
      <c r="C11" s="52">
        <f>SUM(D11+E11)</f>
        <v>0</v>
      </c>
      <c r="D11" s="52">
        <v>0</v>
      </c>
      <c r="E11" s="52">
        <v>0</v>
      </c>
      <c r="F11" s="82" t="s">
        <v>81</v>
      </c>
      <c r="G11" s="35">
        <v>962</v>
      </c>
      <c r="H11" s="170" t="s">
        <v>82</v>
      </c>
      <c r="I11" s="171"/>
      <c r="J11" s="171"/>
      <c r="K11" s="171"/>
    </row>
    <row r="12" spans="1:11" ht="24.75" customHeight="1">
      <c r="A12" s="45" t="s">
        <v>36</v>
      </c>
      <c r="B12" s="36"/>
      <c r="C12" s="43">
        <f>SUM(D12+E12)</f>
        <v>11569</v>
      </c>
      <c r="D12" s="48">
        <v>0</v>
      </c>
      <c r="E12" s="37">
        <v>11569</v>
      </c>
      <c r="F12" s="81">
        <v>0</v>
      </c>
      <c r="G12" s="35">
        <v>8941</v>
      </c>
      <c r="H12" s="168" t="s">
        <v>78</v>
      </c>
      <c r="I12" s="120"/>
      <c r="J12" s="32"/>
      <c r="K12" s="32"/>
    </row>
    <row r="13" spans="1:11" ht="24.75" customHeight="1">
      <c r="A13" s="44" t="s">
        <v>30</v>
      </c>
      <c r="B13" s="49"/>
      <c r="C13" s="43">
        <f>D13+E13</f>
        <v>23865</v>
      </c>
      <c r="D13" s="48">
        <v>16356</v>
      </c>
      <c r="E13" s="38">
        <v>7509</v>
      </c>
      <c r="F13" s="81">
        <v>856955</v>
      </c>
      <c r="G13" s="35">
        <v>14129</v>
      </c>
      <c r="H13" s="168" t="s">
        <v>78</v>
      </c>
      <c r="I13" s="120"/>
      <c r="J13" s="32"/>
      <c r="K13" s="32"/>
    </row>
    <row r="14" spans="1:11" ht="24.75" customHeight="1">
      <c r="A14" s="45" t="s">
        <v>45</v>
      </c>
      <c r="B14" s="36"/>
      <c r="C14" s="69">
        <f>D14+E14</f>
        <v>29410</v>
      </c>
      <c r="D14" s="52">
        <v>0</v>
      </c>
      <c r="E14" s="70">
        <v>29410</v>
      </c>
      <c r="F14" s="81">
        <v>0</v>
      </c>
      <c r="G14" s="35">
        <v>13010</v>
      </c>
      <c r="H14" s="36" t="s">
        <v>41</v>
      </c>
      <c r="I14" s="32"/>
      <c r="J14" s="32"/>
      <c r="K14" s="32"/>
    </row>
    <row r="15" spans="1:11" ht="24.75" customHeight="1">
      <c r="A15" s="173" t="s">
        <v>34</v>
      </c>
      <c r="B15" s="174"/>
      <c r="C15" s="33">
        <f aca="true" t="shared" si="0" ref="C15:C44">SUM(D15+E15)</f>
        <v>10352</v>
      </c>
      <c r="D15" s="34">
        <v>9773</v>
      </c>
      <c r="E15" s="34">
        <v>579</v>
      </c>
      <c r="F15" s="81">
        <v>2405430</v>
      </c>
      <c r="G15" s="35">
        <v>12519</v>
      </c>
      <c r="H15" s="168" t="s">
        <v>40</v>
      </c>
      <c r="I15" s="172"/>
      <c r="J15" s="172"/>
      <c r="K15" s="172"/>
    </row>
    <row r="16" spans="1:11" ht="24.75" customHeight="1">
      <c r="A16" s="45" t="s">
        <v>29</v>
      </c>
      <c r="B16" s="36"/>
      <c r="C16" s="43">
        <f t="shared" si="0"/>
        <v>20612</v>
      </c>
      <c r="D16" s="48">
        <v>0</v>
      </c>
      <c r="E16" s="33">
        <v>20612</v>
      </c>
      <c r="F16" s="81">
        <v>0</v>
      </c>
      <c r="G16" s="71">
        <v>16249</v>
      </c>
      <c r="H16" s="168" t="s">
        <v>83</v>
      </c>
      <c r="I16" s="120"/>
      <c r="J16" s="120"/>
      <c r="K16" s="120"/>
    </row>
    <row r="17" spans="1:11" ht="24.75" customHeight="1">
      <c r="A17" s="45" t="s">
        <v>46</v>
      </c>
      <c r="B17" s="36"/>
      <c r="C17" s="43">
        <f t="shared" si="0"/>
        <v>4899</v>
      </c>
      <c r="D17" s="48">
        <v>0</v>
      </c>
      <c r="E17" s="70">
        <v>4899</v>
      </c>
      <c r="F17" s="81">
        <v>0</v>
      </c>
      <c r="G17" s="35">
        <v>3557</v>
      </c>
      <c r="H17" s="36" t="s">
        <v>41</v>
      </c>
      <c r="I17" s="32"/>
      <c r="J17" s="32"/>
      <c r="K17" s="32"/>
    </row>
    <row r="18" spans="1:11" ht="24.75" customHeight="1">
      <c r="A18" s="45" t="s">
        <v>28</v>
      </c>
      <c r="B18" s="36"/>
      <c r="C18" s="43">
        <f t="shared" si="0"/>
        <v>21490</v>
      </c>
      <c r="D18" s="48">
        <v>0</v>
      </c>
      <c r="E18" s="83">
        <v>21490</v>
      </c>
      <c r="F18" s="81">
        <v>0</v>
      </c>
      <c r="G18" s="35">
        <v>14463</v>
      </c>
      <c r="H18" s="36" t="s">
        <v>41</v>
      </c>
      <c r="I18" s="32"/>
      <c r="J18" s="32"/>
      <c r="K18" s="32"/>
    </row>
    <row r="19" spans="1:11" ht="24.75" customHeight="1">
      <c r="A19" s="72" t="s">
        <v>47</v>
      </c>
      <c r="B19" s="72"/>
      <c r="C19" s="70">
        <f t="shared" si="0"/>
        <v>1435</v>
      </c>
      <c r="D19" s="33">
        <v>1220</v>
      </c>
      <c r="E19" s="33">
        <v>215</v>
      </c>
      <c r="F19" s="81">
        <v>61000</v>
      </c>
      <c r="G19" s="50" t="s">
        <v>71</v>
      </c>
      <c r="H19" s="168" t="s">
        <v>78</v>
      </c>
      <c r="I19" s="120"/>
      <c r="J19" s="120"/>
      <c r="K19" s="120"/>
    </row>
    <row r="20" spans="1:11" ht="24.75" customHeight="1">
      <c r="A20" s="32" t="s">
        <v>27</v>
      </c>
      <c r="B20" s="32"/>
      <c r="C20" s="43">
        <f t="shared" si="0"/>
        <v>58577</v>
      </c>
      <c r="D20" s="34">
        <v>39997</v>
      </c>
      <c r="E20" s="34">
        <v>18580</v>
      </c>
      <c r="F20" s="84">
        <v>989775</v>
      </c>
      <c r="G20" s="69">
        <v>49298</v>
      </c>
      <c r="H20" s="168" t="s">
        <v>82</v>
      </c>
      <c r="I20" s="120"/>
      <c r="J20" s="120"/>
      <c r="K20" s="120"/>
    </row>
    <row r="21" spans="1:11" ht="24.75" customHeight="1">
      <c r="A21" s="45" t="s">
        <v>48</v>
      </c>
      <c r="B21" s="36"/>
      <c r="C21" s="43">
        <f t="shared" si="0"/>
        <v>5819</v>
      </c>
      <c r="D21" s="48">
        <v>0</v>
      </c>
      <c r="E21" s="33">
        <v>5819</v>
      </c>
      <c r="F21" s="81">
        <v>0</v>
      </c>
      <c r="G21" s="33">
        <v>5671</v>
      </c>
      <c r="H21" s="168" t="s">
        <v>41</v>
      </c>
      <c r="I21" s="120"/>
      <c r="J21" s="120"/>
      <c r="K21" s="120"/>
    </row>
    <row r="22" spans="1:11" ht="24.75" customHeight="1">
      <c r="A22" s="44" t="s">
        <v>26</v>
      </c>
      <c r="B22" s="49"/>
      <c r="C22" s="43">
        <f t="shared" si="0"/>
        <v>3313</v>
      </c>
      <c r="D22" s="46">
        <v>3081</v>
      </c>
      <c r="E22" s="46">
        <v>232</v>
      </c>
      <c r="F22" s="84">
        <v>260337</v>
      </c>
      <c r="G22" s="33">
        <v>5256</v>
      </c>
      <c r="H22" s="36" t="s">
        <v>40</v>
      </c>
      <c r="I22" s="32"/>
      <c r="J22" s="32"/>
      <c r="K22" s="32"/>
    </row>
    <row r="23" spans="1:11" ht="24.75" customHeight="1">
      <c r="A23" s="169" t="s">
        <v>37</v>
      </c>
      <c r="B23" s="169"/>
      <c r="C23" s="43">
        <f t="shared" si="0"/>
        <v>24956</v>
      </c>
      <c r="D23" s="37">
        <v>16636</v>
      </c>
      <c r="E23" s="37">
        <v>8320</v>
      </c>
      <c r="F23" s="81">
        <v>5562110</v>
      </c>
      <c r="G23" s="35">
        <v>20130</v>
      </c>
      <c r="H23" s="36" t="s">
        <v>40</v>
      </c>
      <c r="I23" s="32"/>
      <c r="J23" s="32"/>
      <c r="K23" s="32"/>
    </row>
    <row r="24" spans="1:11" ht="24.75" customHeight="1">
      <c r="A24" s="45" t="s">
        <v>49</v>
      </c>
      <c r="B24" s="36"/>
      <c r="C24" s="43">
        <f t="shared" si="0"/>
        <v>2132</v>
      </c>
      <c r="D24" s="48">
        <v>0</v>
      </c>
      <c r="E24" s="35">
        <v>2132</v>
      </c>
      <c r="F24" s="81">
        <v>0</v>
      </c>
      <c r="G24" s="33">
        <v>9449</v>
      </c>
      <c r="H24" s="36" t="s">
        <v>41</v>
      </c>
      <c r="I24" s="32"/>
      <c r="J24" s="32"/>
      <c r="K24" s="32"/>
    </row>
    <row r="25" spans="1:11" ht="24.75" customHeight="1">
      <c r="A25" s="44" t="s">
        <v>35</v>
      </c>
      <c r="B25" s="49"/>
      <c r="C25" s="43">
        <f t="shared" si="0"/>
        <v>33307</v>
      </c>
      <c r="D25" s="37">
        <v>22312</v>
      </c>
      <c r="E25" s="37">
        <v>10995</v>
      </c>
      <c r="F25" s="81">
        <v>2731330</v>
      </c>
      <c r="G25" s="35">
        <v>37150</v>
      </c>
      <c r="H25" s="36" t="s">
        <v>40</v>
      </c>
      <c r="I25" s="32"/>
      <c r="J25" s="32"/>
      <c r="K25" s="32"/>
    </row>
    <row r="26" spans="1:11" ht="24.75" customHeight="1">
      <c r="A26" s="45" t="s">
        <v>31</v>
      </c>
      <c r="B26" s="36"/>
      <c r="C26" s="43">
        <f t="shared" si="0"/>
        <v>33025</v>
      </c>
      <c r="D26" s="73">
        <v>31497</v>
      </c>
      <c r="E26" s="38">
        <v>1528</v>
      </c>
      <c r="F26" s="81">
        <v>4071860</v>
      </c>
      <c r="G26" s="35">
        <v>19512</v>
      </c>
      <c r="H26" s="36" t="s">
        <v>40</v>
      </c>
      <c r="I26" s="32"/>
      <c r="J26" s="32"/>
      <c r="K26" s="32"/>
    </row>
    <row r="27" spans="1:11" ht="24.75" customHeight="1">
      <c r="A27" s="45" t="s">
        <v>50</v>
      </c>
      <c r="B27" s="36"/>
      <c r="C27" s="43">
        <f t="shared" si="0"/>
        <v>25097</v>
      </c>
      <c r="D27" s="48">
        <v>0</v>
      </c>
      <c r="E27" s="35">
        <v>25097</v>
      </c>
      <c r="F27" s="81">
        <v>0</v>
      </c>
      <c r="G27" s="35">
        <v>15904</v>
      </c>
      <c r="H27" s="36" t="s">
        <v>41</v>
      </c>
      <c r="I27" s="32"/>
      <c r="J27" s="32"/>
      <c r="K27" s="32"/>
    </row>
    <row r="28" spans="1:11" ht="24.75" customHeight="1">
      <c r="A28" s="120" t="s">
        <v>51</v>
      </c>
      <c r="B28" s="120"/>
      <c r="C28" s="43">
        <f t="shared" si="0"/>
        <v>5952</v>
      </c>
      <c r="D28" s="48">
        <v>0</v>
      </c>
      <c r="E28" s="35">
        <v>5952</v>
      </c>
      <c r="F28" s="81">
        <v>0</v>
      </c>
      <c r="G28" s="35">
        <v>4171</v>
      </c>
      <c r="H28" s="36" t="s">
        <v>41</v>
      </c>
      <c r="I28" s="32"/>
      <c r="J28" s="32"/>
      <c r="K28" s="32"/>
    </row>
    <row r="29" spans="1:11" ht="24.75" customHeight="1">
      <c r="A29" s="120" t="s">
        <v>32</v>
      </c>
      <c r="B29" s="120"/>
      <c r="C29" s="43">
        <f t="shared" si="0"/>
        <v>23003</v>
      </c>
      <c r="D29" s="48">
        <v>21561</v>
      </c>
      <c r="E29" s="38">
        <v>1442</v>
      </c>
      <c r="F29" s="81">
        <v>1098843</v>
      </c>
      <c r="G29" s="35">
        <v>18378</v>
      </c>
      <c r="H29" s="36" t="s">
        <v>40</v>
      </c>
      <c r="I29" s="32"/>
      <c r="J29" s="32"/>
      <c r="K29" s="32"/>
    </row>
    <row r="30" spans="1:11" ht="24.75" customHeight="1">
      <c r="A30" s="44" t="s">
        <v>33</v>
      </c>
      <c r="B30" s="49"/>
      <c r="C30" s="43">
        <f t="shared" si="0"/>
        <v>31667</v>
      </c>
      <c r="D30" s="48">
        <v>19119</v>
      </c>
      <c r="E30" s="40">
        <v>12548</v>
      </c>
      <c r="F30" s="81">
        <v>1093196</v>
      </c>
      <c r="G30" s="35">
        <v>28505</v>
      </c>
      <c r="H30" s="36" t="s">
        <v>40</v>
      </c>
      <c r="I30" s="32"/>
      <c r="J30" s="32"/>
      <c r="K30" s="32"/>
    </row>
    <row r="31" spans="1:11" ht="24.75" customHeight="1">
      <c r="A31" s="169" t="s">
        <v>52</v>
      </c>
      <c r="B31" s="169"/>
      <c r="C31" s="43">
        <f t="shared" si="0"/>
        <v>24869</v>
      </c>
      <c r="D31" s="34">
        <v>16248</v>
      </c>
      <c r="E31" s="34">
        <v>8621</v>
      </c>
      <c r="F31" s="81">
        <v>599935</v>
      </c>
      <c r="G31" s="35">
        <v>21513</v>
      </c>
      <c r="H31" s="36" t="s">
        <v>40</v>
      </c>
      <c r="I31" s="32"/>
      <c r="J31" s="32"/>
      <c r="K31" s="32"/>
    </row>
    <row r="32" spans="1:11" ht="24.75" customHeight="1">
      <c r="A32" s="169" t="s">
        <v>53</v>
      </c>
      <c r="B32" s="169"/>
      <c r="C32" s="43">
        <f t="shared" si="0"/>
        <v>88439</v>
      </c>
      <c r="D32" s="35">
        <v>65229</v>
      </c>
      <c r="E32" s="35">
        <v>23210</v>
      </c>
      <c r="F32" s="81">
        <v>2289220</v>
      </c>
      <c r="G32" s="35">
        <v>68282</v>
      </c>
      <c r="H32" s="36" t="s">
        <v>40</v>
      </c>
      <c r="I32" s="32"/>
      <c r="J32" s="32"/>
      <c r="K32" s="32"/>
    </row>
    <row r="33" spans="1:11" ht="24.75" customHeight="1">
      <c r="A33" s="169" t="s">
        <v>54</v>
      </c>
      <c r="B33" s="169"/>
      <c r="C33" s="43">
        <f t="shared" si="0"/>
        <v>61946</v>
      </c>
      <c r="D33" s="35">
        <v>39834</v>
      </c>
      <c r="E33" s="35">
        <v>22112</v>
      </c>
      <c r="F33" s="81">
        <v>1634165</v>
      </c>
      <c r="G33" s="35">
        <v>56883</v>
      </c>
      <c r="H33" s="36" t="s">
        <v>40</v>
      </c>
      <c r="I33" s="32"/>
      <c r="J33" s="32"/>
      <c r="K33" s="32"/>
    </row>
    <row r="34" spans="1:11" ht="24.75" customHeight="1">
      <c r="A34" s="45" t="s">
        <v>55</v>
      </c>
      <c r="B34" s="36"/>
      <c r="C34" s="43">
        <f t="shared" si="0"/>
        <v>32998</v>
      </c>
      <c r="D34" s="35">
        <v>16514</v>
      </c>
      <c r="E34" s="35">
        <v>16484</v>
      </c>
      <c r="F34" s="81">
        <v>893280</v>
      </c>
      <c r="G34" s="35">
        <v>49159</v>
      </c>
      <c r="H34" s="36" t="s">
        <v>84</v>
      </c>
      <c r="I34" s="32"/>
      <c r="J34" s="32"/>
      <c r="K34" s="32"/>
    </row>
    <row r="35" spans="1:11" ht="24.75" customHeight="1">
      <c r="A35" s="45" t="s">
        <v>56</v>
      </c>
      <c r="B35" s="36"/>
      <c r="C35" s="43">
        <f t="shared" si="0"/>
        <v>51766</v>
      </c>
      <c r="D35" s="34">
        <v>51766</v>
      </c>
      <c r="E35" s="52">
        <v>0</v>
      </c>
      <c r="F35" s="81">
        <v>7764900</v>
      </c>
      <c r="G35" s="35">
        <v>37736</v>
      </c>
      <c r="H35" s="36" t="s">
        <v>40</v>
      </c>
      <c r="I35" s="32"/>
      <c r="J35" s="32"/>
      <c r="K35" s="32"/>
    </row>
    <row r="36" spans="1:11" ht="24.75" customHeight="1">
      <c r="A36" s="44" t="s">
        <v>57</v>
      </c>
      <c r="B36" s="49"/>
      <c r="C36" s="43">
        <f t="shared" si="0"/>
        <v>26843</v>
      </c>
      <c r="D36" s="48">
        <v>0</v>
      </c>
      <c r="E36" s="37">
        <v>26843</v>
      </c>
      <c r="F36" s="81">
        <v>0</v>
      </c>
      <c r="G36" s="35">
        <v>26046</v>
      </c>
      <c r="H36" s="36" t="s">
        <v>41</v>
      </c>
      <c r="I36" s="32"/>
      <c r="J36" s="32"/>
      <c r="K36" s="32"/>
    </row>
    <row r="37" spans="1:11" ht="24.75" customHeight="1">
      <c r="A37" s="169" t="s">
        <v>70</v>
      </c>
      <c r="B37" s="169"/>
      <c r="C37" s="43">
        <f t="shared" si="0"/>
        <v>97290</v>
      </c>
      <c r="D37" s="37">
        <v>74615</v>
      </c>
      <c r="E37" s="37">
        <v>22675</v>
      </c>
      <c r="F37" s="81">
        <v>2636250</v>
      </c>
      <c r="G37" s="35">
        <v>85455</v>
      </c>
      <c r="H37" s="36" t="s">
        <v>40</v>
      </c>
      <c r="I37" s="32"/>
      <c r="J37" s="32"/>
      <c r="K37" s="32"/>
    </row>
    <row r="38" spans="1:11" ht="24.75" customHeight="1">
      <c r="A38" s="169" t="s">
        <v>58</v>
      </c>
      <c r="B38" s="169"/>
      <c r="C38" s="43">
        <f t="shared" si="0"/>
        <v>5864</v>
      </c>
      <c r="D38" s="48">
        <v>0</v>
      </c>
      <c r="E38" s="37">
        <v>5864</v>
      </c>
      <c r="F38" s="81">
        <v>0</v>
      </c>
      <c r="G38" s="35">
        <v>4180</v>
      </c>
      <c r="H38" s="36" t="s">
        <v>41</v>
      </c>
      <c r="I38" s="32"/>
      <c r="J38" s="32"/>
      <c r="K38" s="32"/>
    </row>
    <row r="39" spans="1:11" ht="24.75" customHeight="1">
      <c r="A39" s="169" t="s">
        <v>39</v>
      </c>
      <c r="B39" s="169"/>
      <c r="C39" s="43">
        <f t="shared" si="0"/>
        <v>77832</v>
      </c>
      <c r="D39" s="48">
        <v>0</v>
      </c>
      <c r="E39" s="37">
        <v>77832</v>
      </c>
      <c r="F39" s="81">
        <v>0</v>
      </c>
      <c r="G39" s="35">
        <v>59423</v>
      </c>
      <c r="H39" s="36" t="s">
        <v>41</v>
      </c>
      <c r="I39" s="32"/>
      <c r="J39" s="32"/>
      <c r="K39" s="32"/>
    </row>
    <row r="40" spans="1:11" ht="24.75" customHeight="1">
      <c r="A40" s="169" t="s">
        <v>59</v>
      </c>
      <c r="B40" s="169"/>
      <c r="C40" s="43">
        <f t="shared" si="0"/>
        <v>198000</v>
      </c>
      <c r="D40" s="48">
        <v>0</v>
      </c>
      <c r="E40" s="37">
        <v>198000</v>
      </c>
      <c r="F40" s="81">
        <v>0</v>
      </c>
      <c r="G40" s="35">
        <v>50877</v>
      </c>
      <c r="H40" s="36" t="s">
        <v>41</v>
      </c>
      <c r="I40" s="32"/>
      <c r="J40" s="32"/>
      <c r="K40" s="32"/>
    </row>
    <row r="41" spans="1:11" ht="24.75" customHeight="1">
      <c r="A41" s="44" t="s">
        <v>38</v>
      </c>
      <c r="B41" s="49"/>
      <c r="C41" s="43">
        <f t="shared" si="0"/>
        <v>19551</v>
      </c>
      <c r="D41" s="37">
        <v>13309</v>
      </c>
      <c r="E41" s="37">
        <v>6242</v>
      </c>
      <c r="F41" s="81">
        <v>327030</v>
      </c>
      <c r="G41" s="35">
        <v>17157</v>
      </c>
      <c r="H41" s="36" t="s">
        <v>41</v>
      </c>
      <c r="I41" s="32"/>
      <c r="J41" s="32"/>
      <c r="K41" s="32"/>
    </row>
    <row r="42" spans="1:11" ht="24.75" customHeight="1">
      <c r="A42" s="45" t="s">
        <v>60</v>
      </c>
      <c r="B42" s="36"/>
      <c r="C42" s="43">
        <f t="shared" si="0"/>
        <v>28963</v>
      </c>
      <c r="D42" s="52">
        <v>0</v>
      </c>
      <c r="E42" s="34">
        <v>28963</v>
      </c>
      <c r="F42" s="81">
        <v>0</v>
      </c>
      <c r="G42" s="35">
        <v>22668</v>
      </c>
      <c r="H42" s="36" t="s">
        <v>41</v>
      </c>
      <c r="I42" s="32"/>
      <c r="J42" s="32"/>
      <c r="K42" s="32"/>
    </row>
    <row r="43" spans="1:11" ht="24.75" customHeight="1">
      <c r="A43" s="120" t="s">
        <v>61</v>
      </c>
      <c r="B43" s="120"/>
      <c r="C43" s="52">
        <f t="shared" si="0"/>
        <v>0</v>
      </c>
      <c r="D43" s="52">
        <v>0</v>
      </c>
      <c r="E43" s="52">
        <v>0</v>
      </c>
      <c r="F43" s="82" t="s">
        <v>85</v>
      </c>
      <c r="G43" s="69">
        <v>25789</v>
      </c>
      <c r="H43" s="36" t="s">
        <v>41</v>
      </c>
      <c r="I43" s="32"/>
      <c r="J43" s="32"/>
      <c r="K43" s="32"/>
    </row>
    <row r="44" spans="1:11" ht="24.75" customHeight="1">
      <c r="A44" s="120" t="s">
        <v>62</v>
      </c>
      <c r="B44" s="121"/>
      <c r="C44" s="35">
        <f t="shared" si="0"/>
        <v>13211</v>
      </c>
      <c r="D44" s="34">
        <v>13088</v>
      </c>
      <c r="E44" s="85">
        <v>123</v>
      </c>
      <c r="F44" s="86">
        <v>3222393</v>
      </c>
      <c r="G44" s="35">
        <v>16315</v>
      </c>
      <c r="H44" s="36" t="s">
        <v>40</v>
      </c>
      <c r="I44" s="32"/>
      <c r="J44" s="32"/>
      <c r="K44" s="32"/>
    </row>
    <row r="45" spans="1:11" ht="24.75" customHeight="1">
      <c r="A45" s="3" t="s">
        <v>88</v>
      </c>
      <c r="B45" s="12"/>
      <c r="C45" s="12"/>
      <c r="D45" s="12"/>
      <c r="E45" s="12"/>
      <c r="F45" s="12"/>
      <c r="G45" s="12"/>
      <c r="H45" s="12"/>
      <c r="I45" s="12"/>
      <c r="J45" s="12"/>
      <c r="K45" s="13"/>
    </row>
    <row r="46" spans="1:11" ht="24.75" customHeight="1">
      <c r="A46" s="3" t="s">
        <v>18</v>
      </c>
      <c r="B46" s="12"/>
      <c r="C46" s="12"/>
      <c r="D46" s="12"/>
      <c r="E46" s="12"/>
      <c r="F46" s="12"/>
      <c r="G46" s="12"/>
      <c r="H46" s="12"/>
      <c r="I46" s="12"/>
      <c r="J46" s="12"/>
      <c r="K46" s="14" t="s">
        <v>89</v>
      </c>
    </row>
    <row r="47" spans="1:11" ht="24.75" customHeight="1">
      <c r="A47" s="3" t="s">
        <v>90</v>
      </c>
      <c r="B47" s="12"/>
      <c r="C47" s="12"/>
      <c r="D47" s="12"/>
      <c r="E47" s="12"/>
      <c r="F47" s="12"/>
      <c r="G47" s="12"/>
      <c r="H47" s="12"/>
      <c r="I47" s="12"/>
      <c r="J47" s="12"/>
      <c r="K47" s="12"/>
    </row>
    <row r="48" spans="1:11" ht="19.5">
      <c r="A48" s="12"/>
      <c r="B48" s="12"/>
      <c r="C48" s="12"/>
      <c r="D48" s="12"/>
      <c r="E48" s="12"/>
      <c r="F48" s="12"/>
      <c r="G48" s="12"/>
      <c r="H48" s="12"/>
      <c r="I48" s="12"/>
      <c r="J48"/>
      <c r="K48"/>
    </row>
    <row r="49" spans="1:11" s="56" customFormat="1" ht="15.75">
      <c r="A49" s="1" t="s">
        <v>14</v>
      </c>
      <c r="B49" s="1"/>
      <c r="C49" s="1"/>
      <c r="D49" s="2" t="s">
        <v>3</v>
      </c>
      <c r="E49" s="1"/>
      <c r="F49" s="6"/>
      <c r="G49" s="1" t="s">
        <v>4</v>
      </c>
      <c r="H49" s="1"/>
      <c r="I49" s="6"/>
      <c r="J49" s="9" t="s">
        <v>5</v>
      </c>
      <c r="K49" s="1"/>
    </row>
    <row r="50" spans="1:11" s="56" customFormat="1" ht="15.75">
      <c r="A50" s="6"/>
      <c r="B50" s="1"/>
      <c r="C50" s="1"/>
      <c r="D50" s="2" t="s">
        <v>3</v>
      </c>
      <c r="E50" s="1"/>
      <c r="F50" s="1"/>
      <c r="G50" s="1" t="s">
        <v>6</v>
      </c>
      <c r="H50" s="1"/>
      <c r="I50" s="6"/>
      <c r="J50" s="1"/>
      <c r="K50" s="1"/>
    </row>
    <row r="51" spans="1:11" ht="19.5">
      <c r="A51" s="54"/>
      <c r="B51" s="54"/>
      <c r="C51" s="54"/>
      <c r="E51" s="75"/>
      <c r="F51" s="79"/>
      <c r="G51" s="54"/>
      <c r="H51" s="54"/>
      <c r="I51" s="54"/>
      <c r="J51" s="54"/>
      <c r="K51" s="54"/>
    </row>
  </sheetData>
  <sheetProtection/>
  <mergeCells count="30">
    <mergeCell ref="A9:B9"/>
    <mergeCell ref="A31:B31"/>
    <mergeCell ref="A32:B32"/>
    <mergeCell ref="A3:K3"/>
    <mergeCell ref="H9:K9"/>
    <mergeCell ref="C6:E6"/>
    <mergeCell ref="A6:B8"/>
    <mergeCell ref="F6:F8"/>
    <mergeCell ref="H6:K8"/>
    <mergeCell ref="E5:G5"/>
    <mergeCell ref="G6:G8"/>
    <mergeCell ref="A15:B15"/>
    <mergeCell ref="A40:B40"/>
    <mergeCell ref="H16:K16"/>
    <mergeCell ref="H19:K19"/>
    <mergeCell ref="H20:K20"/>
    <mergeCell ref="A38:B38"/>
    <mergeCell ref="A29:B29"/>
    <mergeCell ref="H21:K21"/>
    <mergeCell ref="A23:B23"/>
    <mergeCell ref="A28:B28"/>
    <mergeCell ref="H11:K11"/>
    <mergeCell ref="H12:I12"/>
    <mergeCell ref="H13:I13"/>
    <mergeCell ref="H15:K15"/>
    <mergeCell ref="A43:B43"/>
    <mergeCell ref="A44:B44"/>
    <mergeCell ref="A39:B39"/>
    <mergeCell ref="A33:B33"/>
    <mergeCell ref="A37:B37"/>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4" r:id="rId3"/>
  <headerFooter alignWithMargins="0">
    <oddFooter>&amp;C&amp;"Arial Unicode MS,標準"&amp;14&amp;P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51"/>
  <sheetViews>
    <sheetView showGridLines="0" zoomScaleSheetLayoutView="100" zoomScalePageLayoutView="0" workbookViewId="0" topLeftCell="A1">
      <selection activeCell="G11" sqref="G11"/>
    </sheetView>
  </sheetViews>
  <sheetFormatPr defaultColWidth="9.00390625" defaultRowHeight="16.5"/>
  <cols>
    <col min="1" max="1" width="10.625" style="60" customWidth="1"/>
    <col min="2" max="2" width="12.00390625" style="60" customWidth="1"/>
    <col min="3" max="3" width="16.625" style="60" customWidth="1"/>
    <col min="4" max="5" width="19.00390625" style="60" customWidth="1"/>
    <col min="6" max="6" width="18.375" style="87" bestFit="1" customWidth="1"/>
    <col min="7" max="7" width="16.625" style="60" customWidth="1"/>
    <col min="8" max="8" width="11.625" style="60" customWidth="1"/>
    <col min="9" max="9" width="9.25390625" style="60" customWidth="1"/>
    <col min="10" max="10" width="14.375" style="60" customWidth="1"/>
    <col min="11" max="11" width="23.25390625" style="60" customWidth="1"/>
    <col min="12" max="16384" width="9.00390625" style="60" customWidth="1"/>
  </cols>
  <sheetData>
    <row r="1" spans="1:11" s="56" customFormat="1" ht="16.5">
      <c r="A1" s="53" t="s">
        <v>0</v>
      </c>
      <c r="B1" s="54"/>
      <c r="C1" s="54"/>
      <c r="D1" s="54"/>
      <c r="E1" s="54"/>
      <c r="F1" s="79"/>
      <c r="G1" s="54"/>
      <c r="H1" s="54"/>
      <c r="I1" s="54"/>
      <c r="J1" s="55" t="s">
        <v>1</v>
      </c>
      <c r="K1" s="55" t="s">
        <v>15</v>
      </c>
    </row>
    <row r="2" spans="1:11" s="56" customFormat="1" ht="16.5">
      <c r="A2" s="53" t="s">
        <v>7</v>
      </c>
      <c r="B2" s="57" t="s">
        <v>8</v>
      </c>
      <c r="C2" s="57"/>
      <c r="D2" s="58" t="s">
        <v>86</v>
      </c>
      <c r="E2" s="58"/>
      <c r="F2" s="80"/>
      <c r="G2" s="58"/>
      <c r="H2" s="58"/>
      <c r="I2" s="58"/>
      <c r="J2" s="55" t="s">
        <v>2</v>
      </c>
      <c r="K2" s="59" t="s">
        <v>16</v>
      </c>
    </row>
    <row r="3" spans="1:11" ht="24" customHeight="1">
      <c r="A3" s="142" t="s">
        <v>80</v>
      </c>
      <c r="B3" s="143"/>
      <c r="C3" s="143"/>
      <c r="D3" s="143"/>
      <c r="E3" s="143"/>
      <c r="F3" s="143"/>
      <c r="G3" s="143"/>
      <c r="H3" s="143"/>
      <c r="I3" s="143"/>
      <c r="J3" s="143"/>
      <c r="K3" s="143"/>
    </row>
    <row r="4" spans="1:10" ht="16.5">
      <c r="A4" s="54"/>
      <c r="B4" s="54"/>
      <c r="C4" s="54"/>
      <c r="D4" s="54"/>
      <c r="E4" s="54"/>
      <c r="F4" s="79"/>
      <c r="G4" s="54"/>
      <c r="H4" s="54"/>
      <c r="I4" s="54"/>
      <c r="J4" s="54"/>
    </row>
    <row r="5" spans="2:11" ht="19.5">
      <c r="B5" s="61"/>
      <c r="C5" s="61"/>
      <c r="D5" s="61"/>
      <c r="E5" s="152" t="s">
        <v>91</v>
      </c>
      <c r="F5" s="152"/>
      <c r="G5" s="152"/>
      <c r="H5" s="61"/>
      <c r="I5" s="61"/>
      <c r="J5" s="61"/>
      <c r="K5" s="62" t="s">
        <v>9</v>
      </c>
    </row>
    <row r="6" spans="1:11" s="56" customFormat="1" ht="24.75" customHeight="1">
      <c r="A6" s="148" t="s">
        <v>10</v>
      </c>
      <c r="B6" s="149"/>
      <c r="C6" s="146" t="s">
        <v>19</v>
      </c>
      <c r="D6" s="147"/>
      <c r="E6" s="147"/>
      <c r="F6" s="175" t="s">
        <v>11</v>
      </c>
      <c r="G6" s="163" t="s">
        <v>21</v>
      </c>
      <c r="H6" s="157" t="s">
        <v>12</v>
      </c>
      <c r="I6" s="158"/>
      <c r="J6" s="158"/>
      <c r="K6" s="158"/>
    </row>
    <row r="7" spans="1:11" s="56" customFormat="1" ht="24.75" customHeight="1">
      <c r="A7" s="150"/>
      <c r="B7" s="151"/>
      <c r="C7" s="64" t="s">
        <v>20</v>
      </c>
      <c r="D7" s="65" t="s">
        <v>22</v>
      </c>
      <c r="E7" s="63" t="s">
        <v>24</v>
      </c>
      <c r="F7" s="176"/>
      <c r="G7" s="164"/>
      <c r="H7" s="159"/>
      <c r="I7" s="160"/>
      <c r="J7" s="160"/>
      <c r="K7" s="160"/>
    </row>
    <row r="8" spans="1:11" s="56" customFormat="1" ht="24.75" customHeight="1">
      <c r="A8" s="152"/>
      <c r="B8" s="153"/>
      <c r="C8" s="66"/>
      <c r="D8" s="67" t="s">
        <v>23</v>
      </c>
      <c r="E8" s="67" t="s">
        <v>25</v>
      </c>
      <c r="F8" s="177"/>
      <c r="G8" s="165"/>
      <c r="H8" s="161"/>
      <c r="I8" s="162"/>
      <c r="J8" s="162"/>
      <c r="K8" s="162"/>
    </row>
    <row r="9" spans="1:11" ht="24.75" customHeight="1">
      <c r="A9" s="166" t="s">
        <v>13</v>
      </c>
      <c r="B9" s="167"/>
      <c r="C9" s="40">
        <f>SUM(C10:C44)</f>
        <v>994394</v>
      </c>
      <c r="D9" s="35">
        <f>SUM(D10:D44)</f>
        <v>454131</v>
      </c>
      <c r="E9" s="51">
        <f>SUM(E10:E44)</f>
        <v>540263</v>
      </c>
      <c r="F9" s="81">
        <f>SUM(F10:F44)</f>
        <v>36659438</v>
      </c>
      <c r="G9" s="35">
        <f>SUM(G10:G44)</f>
        <v>1016887</v>
      </c>
      <c r="H9" s="144"/>
      <c r="I9" s="145"/>
      <c r="J9" s="145"/>
      <c r="K9" s="145"/>
    </row>
    <row r="10" spans="1:11" ht="24.75" customHeight="1">
      <c r="A10" s="44" t="s">
        <v>43</v>
      </c>
      <c r="B10" s="49"/>
      <c r="C10" s="43">
        <f>SUM(D10+E10)</f>
        <v>80480</v>
      </c>
      <c r="D10" s="52">
        <v>0</v>
      </c>
      <c r="E10" s="37">
        <v>80480</v>
      </c>
      <c r="F10" s="81">
        <v>0</v>
      </c>
      <c r="G10" s="51">
        <v>62396</v>
      </c>
      <c r="H10" s="36" t="s">
        <v>42</v>
      </c>
      <c r="I10" s="58"/>
      <c r="J10" s="58"/>
      <c r="K10" s="58"/>
    </row>
    <row r="11" spans="1:11" ht="24.75" customHeight="1">
      <c r="A11" s="45" t="s">
        <v>44</v>
      </c>
      <c r="B11" s="36"/>
      <c r="C11" s="52">
        <f>SUM(D11+E11)</f>
        <v>0</v>
      </c>
      <c r="D11" s="52">
        <v>0</v>
      </c>
      <c r="E11" s="52">
        <v>0</v>
      </c>
      <c r="F11" s="82" t="s">
        <v>81</v>
      </c>
      <c r="G11" s="51">
        <v>7926</v>
      </c>
      <c r="H11" s="170" t="s">
        <v>82</v>
      </c>
      <c r="I11" s="171"/>
      <c r="J11" s="171"/>
      <c r="K11" s="171"/>
    </row>
    <row r="12" spans="1:11" ht="24.75" customHeight="1">
      <c r="A12" s="45" t="s">
        <v>36</v>
      </c>
      <c r="B12" s="36"/>
      <c r="C12" s="43">
        <f>SUM(D12+E12)</f>
        <v>12165</v>
      </c>
      <c r="D12" s="48">
        <v>0</v>
      </c>
      <c r="E12" s="37">
        <v>12165</v>
      </c>
      <c r="F12" s="81">
        <v>0</v>
      </c>
      <c r="G12" s="51">
        <v>9705</v>
      </c>
      <c r="H12" s="168" t="s">
        <v>78</v>
      </c>
      <c r="I12" s="120"/>
      <c r="J12" s="32"/>
      <c r="K12" s="32"/>
    </row>
    <row r="13" spans="1:11" ht="24.75" customHeight="1">
      <c r="A13" s="44" t="s">
        <v>30</v>
      </c>
      <c r="B13" s="49"/>
      <c r="C13" s="43">
        <f>SUM(D13+E13)</f>
        <v>20357</v>
      </c>
      <c r="D13" s="48">
        <v>18940</v>
      </c>
      <c r="E13" s="38">
        <v>1417</v>
      </c>
      <c r="F13" s="81">
        <v>702565</v>
      </c>
      <c r="G13" s="51">
        <v>19173</v>
      </c>
      <c r="H13" s="168" t="s">
        <v>78</v>
      </c>
      <c r="I13" s="120"/>
      <c r="J13" s="32"/>
      <c r="K13" s="32"/>
    </row>
    <row r="14" spans="1:11" ht="24.75" customHeight="1">
      <c r="A14" s="45" t="s">
        <v>45</v>
      </c>
      <c r="B14" s="36"/>
      <c r="C14" s="69">
        <v>19717</v>
      </c>
      <c r="D14" s="52">
        <v>0</v>
      </c>
      <c r="E14" s="52">
        <v>19717</v>
      </c>
      <c r="F14" s="81">
        <v>0</v>
      </c>
      <c r="G14" s="51">
        <v>8551</v>
      </c>
      <c r="H14" s="36" t="s">
        <v>41</v>
      </c>
      <c r="I14" s="32"/>
      <c r="J14" s="32"/>
      <c r="K14" s="32"/>
    </row>
    <row r="15" spans="1:11" ht="24.75" customHeight="1">
      <c r="A15" s="173" t="s">
        <v>34</v>
      </c>
      <c r="B15" s="174"/>
      <c r="C15" s="33">
        <f aca="true" t="shared" si="0" ref="C15:C44">SUM(D15+E15)</f>
        <v>10142</v>
      </c>
      <c r="D15" s="52">
        <v>9854</v>
      </c>
      <c r="E15" s="52">
        <v>288</v>
      </c>
      <c r="F15" s="81">
        <v>2501430</v>
      </c>
      <c r="G15" s="51">
        <v>12426</v>
      </c>
      <c r="H15" s="168" t="s">
        <v>40</v>
      </c>
      <c r="I15" s="172"/>
      <c r="J15" s="172"/>
      <c r="K15" s="172"/>
    </row>
    <row r="16" spans="1:11" ht="24.75" customHeight="1">
      <c r="A16" s="45" t="s">
        <v>29</v>
      </c>
      <c r="B16" s="36"/>
      <c r="C16" s="43">
        <f t="shared" si="0"/>
        <v>19277</v>
      </c>
      <c r="D16" s="48">
        <v>0</v>
      </c>
      <c r="E16" s="52">
        <v>19277</v>
      </c>
      <c r="F16" s="81">
        <v>0</v>
      </c>
      <c r="G16" s="51">
        <v>18857</v>
      </c>
      <c r="H16" s="168" t="s">
        <v>83</v>
      </c>
      <c r="I16" s="120"/>
      <c r="J16" s="120"/>
      <c r="K16" s="120"/>
    </row>
    <row r="17" spans="1:11" ht="24.75" customHeight="1">
      <c r="A17" s="45" t="s">
        <v>46</v>
      </c>
      <c r="B17" s="36"/>
      <c r="C17" s="43">
        <v>6199</v>
      </c>
      <c r="D17" s="48">
        <v>0</v>
      </c>
      <c r="E17" s="70">
        <v>6199</v>
      </c>
      <c r="F17" s="81">
        <v>0</v>
      </c>
      <c r="G17" s="51">
        <v>6163</v>
      </c>
      <c r="H17" s="36" t="s">
        <v>41</v>
      </c>
      <c r="I17" s="32"/>
      <c r="J17" s="32"/>
      <c r="K17" s="32"/>
    </row>
    <row r="18" spans="1:11" ht="24.75" customHeight="1">
      <c r="A18" s="45" t="s">
        <v>28</v>
      </c>
      <c r="B18" s="36"/>
      <c r="C18" s="43">
        <f t="shared" si="0"/>
        <v>26491</v>
      </c>
      <c r="D18" s="48">
        <v>0</v>
      </c>
      <c r="E18" s="83">
        <v>26491</v>
      </c>
      <c r="F18" s="81">
        <v>0</v>
      </c>
      <c r="G18" s="88">
        <v>18429</v>
      </c>
      <c r="H18" s="36" t="s">
        <v>41</v>
      </c>
      <c r="I18" s="32"/>
      <c r="J18" s="32"/>
      <c r="K18" s="32"/>
    </row>
    <row r="19" spans="1:11" ht="24.75" customHeight="1">
      <c r="A19" s="72" t="s">
        <v>47</v>
      </c>
      <c r="B19" s="72"/>
      <c r="C19" s="43">
        <f t="shared" si="0"/>
        <v>620</v>
      </c>
      <c r="D19" s="48">
        <v>531</v>
      </c>
      <c r="E19" s="33">
        <v>89</v>
      </c>
      <c r="F19" s="81">
        <v>26550</v>
      </c>
      <c r="G19" s="89">
        <v>3465</v>
      </c>
      <c r="H19" s="168" t="s">
        <v>78</v>
      </c>
      <c r="I19" s="120"/>
      <c r="J19" s="120"/>
      <c r="K19" s="120"/>
    </row>
    <row r="20" spans="1:11" ht="24.75" customHeight="1">
      <c r="A20" s="32" t="s">
        <v>27</v>
      </c>
      <c r="B20" s="32"/>
      <c r="C20" s="43">
        <f t="shared" si="0"/>
        <v>53664</v>
      </c>
      <c r="D20" s="48">
        <v>33626</v>
      </c>
      <c r="E20" s="48">
        <v>20038</v>
      </c>
      <c r="F20" s="84">
        <v>830900</v>
      </c>
      <c r="G20" s="88">
        <v>51702</v>
      </c>
      <c r="H20" s="168" t="s">
        <v>82</v>
      </c>
      <c r="I20" s="120"/>
      <c r="J20" s="120"/>
      <c r="K20" s="120"/>
    </row>
    <row r="21" spans="1:11" ht="24.75" customHeight="1">
      <c r="A21" s="45" t="s">
        <v>48</v>
      </c>
      <c r="B21" s="36"/>
      <c r="C21" s="43">
        <f t="shared" si="0"/>
        <v>4311</v>
      </c>
      <c r="D21" s="48">
        <v>0</v>
      </c>
      <c r="E21" s="33">
        <v>4311</v>
      </c>
      <c r="F21" s="81">
        <v>0</v>
      </c>
      <c r="G21" s="51">
        <v>3910</v>
      </c>
      <c r="H21" s="168" t="s">
        <v>41</v>
      </c>
      <c r="I21" s="120"/>
      <c r="J21" s="120"/>
      <c r="K21" s="120"/>
    </row>
    <row r="22" spans="1:11" ht="24.75" customHeight="1">
      <c r="A22" s="44" t="s">
        <v>26</v>
      </c>
      <c r="B22" s="49"/>
      <c r="C22" s="43">
        <f t="shared" si="0"/>
        <v>4539</v>
      </c>
      <c r="D22" s="46">
        <v>4131</v>
      </c>
      <c r="E22" s="46">
        <v>408</v>
      </c>
      <c r="F22" s="84">
        <v>335451</v>
      </c>
      <c r="G22" s="51">
        <v>6918</v>
      </c>
      <c r="H22" s="36" t="s">
        <v>40</v>
      </c>
      <c r="I22" s="32"/>
      <c r="J22" s="32"/>
      <c r="K22" s="32"/>
    </row>
    <row r="23" spans="1:11" ht="24.75" customHeight="1">
      <c r="A23" s="169" t="s">
        <v>37</v>
      </c>
      <c r="B23" s="169"/>
      <c r="C23" s="43">
        <f t="shared" si="0"/>
        <v>19476</v>
      </c>
      <c r="D23" s="37">
        <v>14607</v>
      </c>
      <c r="E23" s="37">
        <v>4869</v>
      </c>
      <c r="F23" s="81">
        <v>4773370</v>
      </c>
      <c r="G23" s="51">
        <v>16174</v>
      </c>
      <c r="H23" s="36" t="s">
        <v>40</v>
      </c>
      <c r="I23" s="32"/>
      <c r="J23" s="32"/>
      <c r="K23" s="32"/>
    </row>
    <row r="24" spans="1:11" ht="24.75" customHeight="1">
      <c r="A24" s="45" t="s">
        <v>49</v>
      </c>
      <c r="B24" s="36"/>
      <c r="C24" s="43">
        <f t="shared" si="0"/>
        <v>4736</v>
      </c>
      <c r="D24" s="48">
        <v>0</v>
      </c>
      <c r="E24" s="35">
        <v>4736</v>
      </c>
      <c r="F24" s="81">
        <v>0</v>
      </c>
      <c r="G24" s="51">
        <v>46753</v>
      </c>
      <c r="H24" s="36" t="s">
        <v>92</v>
      </c>
      <c r="I24" s="32"/>
      <c r="J24" s="32"/>
      <c r="K24" s="32"/>
    </row>
    <row r="25" spans="1:11" ht="24.75" customHeight="1">
      <c r="A25" s="44" t="s">
        <v>35</v>
      </c>
      <c r="B25" s="49"/>
      <c r="C25" s="43">
        <f t="shared" si="0"/>
        <v>41018</v>
      </c>
      <c r="D25" s="37">
        <v>29766</v>
      </c>
      <c r="E25" s="37">
        <v>11252</v>
      </c>
      <c r="F25" s="81">
        <v>3394710</v>
      </c>
      <c r="G25" s="51">
        <v>44095</v>
      </c>
      <c r="H25" s="36" t="s">
        <v>40</v>
      </c>
      <c r="I25" s="32"/>
      <c r="J25" s="32"/>
      <c r="K25" s="32"/>
    </row>
    <row r="26" spans="1:11" ht="24.75" customHeight="1">
      <c r="A26" s="45" t="s">
        <v>31</v>
      </c>
      <c r="B26" s="36"/>
      <c r="C26" s="43">
        <f t="shared" si="0"/>
        <v>21871</v>
      </c>
      <c r="D26" s="73">
        <v>18666</v>
      </c>
      <c r="E26" s="38">
        <v>3205</v>
      </c>
      <c r="F26" s="81">
        <v>2057180</v>
      </c>
      <c r="G26" s="51">
        <v>9380</v>
      </c>
      <c r="H26" s="36" t="s">
        <v>40</v>
      </c>
      <c r="I26" s="32"/>
      <c r="J26" s="32"/>
      <c r="K26" s="32"/>
    </row>
    <row r="27" spans="1:11" ht="24.75" customHeight="1">
      <c r="A27" s="45" t="s">
        <v>50</v>
      </c>
      <c r="B27" s="36"/>
      <c r="C27" s="43">
        <f t="shared" si="0"/>
        <v>25270</v>
      </c>
      <c r="D27" s="48">
        <v>0</v>
      </c>
      <c r="E27" s="35">
        <v>25270</v>
      </c>
      <c r="F27" s="81">
        <v>0</v>
      </c>
      <c r="G27" s="51">
        <v>22343</v>
      </c>
      <c r="H27" s="36" t="s">
        <v>41</v>
      </c>
      <c r="I27" s="32"/>
      <c r="J27" s="32"/>
      <c r="K27" s="32"/>
    </row>
    <row r="28" spans="1:11" ht="24.75" customHeight="1">
      <c r="A28" s="120" t="s">
        <v>51</v>
      </c>
      <c r="B28" s="120"/>
      <c r="C28" s="43">
        <f t="shared" si="0"/>
        <v>5092</v>
      </c>
      <c r="D28" s="48">
        <v>0</v>
      </c>
      <c r="E28" s="35">
        <v>5092</v>
      </c>
      <c r="F28" s="81">
        <v>0</v>
      </c>
      <c r="G28" s="51">
        <v>3389</v>
      </c>
      <c r="H28" s="36" t="s">
        <v>41</v>
      </c>
      <c r="I28" s="32"/>
      <c r="J28" s="32"/>
      <c r="K28" s="32"/>
    </row>
    <row r="29" spans="1:11" ht="24.75" customHeight="1">
      <c r="A29" s="120" t="s">
        <v>32</v>
      </c>
      <c r="B29" s="120"/>
      <c r="C29" s="43">
        <f t="shared" si="0"/>
        <v>24148</v>
      </c>
      <c r="D29" s="48">
        <v>23551</v>
      </c>
      <c r="E29" s="38">
        <v>597</v>
      </c>
      <c r="F29" s="81">
        <v>1072035</v>
      </c>
      <c r="G29" s="51">
        <v>18882</v>
      </c>
      <c r="H29" s="36" t="s">
        <v>40</v>
      </c>
      <c r="I29" s="32"/>
      <c r="J29" s="32"/>
      <c r="K29" s="32"/>
    </row>
    <row r="30" spans="1:11" ht="24.75" customHeight="1">
      <c r="A30" s="44" t="s">
        <v>33</v>
      </c>
      <c r="B30" s="49"/>
      <c r="C30" s="43">
        <f t="shared" si="0"/>
        <v>29353</v>
      </c>
      <c r="D30" s="48">
        <v>17095</v>
      </c>
      <c r="E30" s="40">
        <v>12258</v>
      </c>
      <c r="F30" s="81">
        <v>967112</v>
      </c>
      <c r="G30" s="51">
        <v>29246</v>
      </c>
      <c r="H30" s="36" t="s">
        <v>40</v>
      </c>
      <c r="I30" s="32"/>
      <c r="J30" s="32"/>
      <c r="K30" s="32"/>
    </row>
    <row r="31" spans="1:11" ht="24.75" customHeight="1">
      <c r="A31" s="169" t="s">
        <v>52</v>
      </c>
      <c r="B31" s="169"/>
      <c r="C31" s="43">
        <f t="shared" si="0"/>
        <v>25651</v>
      </c>
      <c r="D31" s="34">
        <v>17616</v>
      </c>
      <c r="E31" s="34">
        <v>8035</v>
      </c>
      <c r="F31" s="81">
        <v>598065</v>
      </c>
      <c r="G31" s="51">
        <v>27652</v>
      </c>
      <c r="H31" s="36" t="s">
        <v>40</v>
      </c>
      <c r="I31" s="32"/>
      <c r="J31" s="32"/>
      <c r="K31" s="32"/>
    </row>
    <row r="32" spans="1:11" ht="24.75" customHeight="1">
      <c r="A32" s="169" t="s">
        <v>53</v>
      </c>
      <c r="B32" s="169"/>
      <c r="C32" s="43">
        <f t="shared" si="0"/>
        <v>84543</v>
      </c>
      <c r="D32" s="35">
        <v>63722</v>
      </c>
      <c r="E32" s="35">
        <v>20821</v>
      </c>
      <c r="F32" s="81">
        <v>2162820</v>
      </c>
      <c r="G32" s="51">
        <v>79018</v>
      </c>
      <c r="H32" s="36" t="s">
        <v>40</v>
      </c>
      <c r="I32" s="32"/>
      <c r="J32" s="32"/>
      <c r="K32" s="32"/>
    </row>
    <row r="33" spans="1:11" ht="24.75" customHeight="1">
      <c r="A33" s="169" t="s">
        <v>54</v>
      </c>
      <c r="B33" s="169"/>
      <c r="C33" s="43">
        <f t="shared" si="0"/>
        <v>62997</v>
      </c>
      <c r="D33" s="35">
        <v>42522</v>
      </c>
      <c r="E33" s="35">
        <v>20475</v>
      </c>
      <c r="F33" s="81">
        <v>1648360</v>
      </c>
      <c r="G33" s="51">
        <v>65941</v>
      </c>
      <c r="H33" s="36" t="s">
        <v>40</v>
      </c>
      <c r="I33" s="32"/>
      <c r="J33" s="32"/>
      <c r="K33" s="32"/>
    </row>
    <row r="34" spans="1:11" ht="24.75" customHeight="1">
      <c r="A34" s="45" t="s">
        <v>55</v>
      </c>
      <c r="B34" s="36"/>
      <c r="C34" s="43">
        <f t="shared" si="0"/>
        <v>36636</v>
      </c>
      <c r="D34" s="35">
        <v>15729</v>
      </c>
      <c r="E34" s="35">
        <v>20907</v>
      </c>
      <c r="F34" s="81">
        <v>895480</v>
      </c>
      <c r="G34" s="51">
        <v>59786</v>
      </c>
      <c r="H34" s="36" t="s">
        <v>84</v>
      </c>
      <c r="I34" s="32"/>
      <c r="J34" s="32"/>
      <c r="K34" s="32"/>
    </row>
    <row r="35" spans="1:11" ht="24.75" customHeight="1">
      <c r="A35" s="45" t="s">
        <v>56</v>
      </c>
      <c r="B35" s="36"/>
      <c r="C35" s="43">
        <f t="shared" si="0"/>
        <v>53629</v>
      </c>
      <c r="D35" s="34">
        <v>53629</v>
      </c>
      <c r="E35" s="52">
        <v>0</v>
      </c>
      <c r="F35" s="81">
        <v>8044350</v>
      </c>
      <c r="G35" s="51">
        <v>43918</v>
      </c>
      <c r="H35" s="36" t="s">
        <v>40</v>
      </c>
      <c r="I35" s="32"/>
      <c r="J35" s="32"/>
      <c r="K35" s="32"/>
    </row>
    <row r="36" spans="1:11" ht="24.75" customHeight="1">
      <c r="A36" s="44" t="s">
        <v>57</v>
      </c>
      <c r="B36" s="49"/>
      <c r="C36" s="43">
        <f t="shared" si="0"/>
        <v>23606</v>
      </c>
      <c r="D36" s="48">
        <v>0</v>
      </c>
      <c r="E36" s="37">
        <v>23606</v>
      </c>
      <c r="F36" s="81">
        <v>0</v>
      </c>
      <c r="G36" s="51">
        <v>26271</v>
      </c>
      <c r="H36" s="36" t="s">
        <v>41</v>
      </c>
      <c r="I36" s="32"/>
      <c r="J36" s="32"/>
      <c r="K36" s="32"/>
    </row>
    <row r="37" spans="1:11" ht="24.75" customHeight="1">
      <c r="A37" s="169" t="s">
        <v>70</v>
      </c>
      <c r="B37" s="169"/>
      <c r="C37" s="43">
        <f t="shared" si="0"/>
        <v>87883</v>
      </c>
      <c r="D37" s="37">
        <v>64605</v>
      </c>
      <c r="E37" s="37">
        <v>23278</v>
      </c>
      <c r="F37" s="81">
        <v>3515160</v>
      </c>
      <c r="G37" s="51">
        <v>89519</v>
      </c>
      <c r="H37" s="36" t="s">
        <v>40</v>
      </c>
      <c r="I37" s="32"/>
      <c r="J37" s="32"/>
      <c r="K37" s="32"/>
    </row>
    <row r="38" spans="1:11" ht="24.75" customHeight="1">
      <c r="A38" s="169" t="s">
        <v>58</v>
      </c>
      <c r="B38" s="169"/>
      <c r="C38" s="43">
        <f t="shared" si="0"/>
        <v>5767</v>
      </c>
      <c r="D38" s="48">
        <v>0</v>
      </c>
      <c r="E38" s="37">
        <v>5767</v>
      </c>
      <c r="F38" s="81">
        <v>0</v>
      </c>
      <c r="G38" s="51">
        <v>4500</v>
      </c>
      <c r="H38" s="36" t="s">
        <v>41</v>
      </c>
      <c r="I38" s="32"/>
      <c r="J38" s="32"/>
      <c r="K38" s="32"/>
    </row>
    <row r="39" spans="1:11" ht="24.75" customHeight="1">
      <c r="A39" s="169" t="s">
        <v>39</v>
      </c>
      <c r="B39" s="169"/>
      <c r="C39" s="43">
        <f t="shared" si="0"/>
        <v>61518</v>
      </c>
      <c r="D39" s="48">
        <v>0</v>
      </c>
      <c r="E39" s="37">
        <v>61518</v>
      </c>
      <c r="F39" s="81">
        <v>0</v>
      </c>
      <c r="G39" s="51">
        <v>63343</v>
      </c>
      <c r="H39" s="36" t="s">
        <v>41</v>
      </c>
      <c r="I39" s="32"/>
      <c r="J39" s="32"/>
      <c r="K39" s="32"/>
    </row>
    <row r="40" spans="1:11" ht="24.75" customHeight="1">
      <c r="A40" s="169" t="s">
        <v>59</v>
      </c>
      <c r="B40" s="169"/>
      <c r="C40" s="43">
        <f t="shared" si="0"/>
        <v>70306</v>
      </c>
      <c r="D40" s="48">
        <v>0</v>
      </c>
      <c r="E40" s="37">
        <v>70306</v>
      </c>
      <c r="F40" s="81">
        <v>0</v>
      </c>
      <c r="G40" s="51">
        <v>54391</v>
      </c>
      <c r="H40" s="36" t="s">
        <v>41</v>
      </c>
      <c r="I40" s="32"/>
      <c r="J40" s="32"/>
      <c r="K40" s="32"/>
    </row>
    <row r="41" spans="1:11" ht="24.75" customHeight="1">
      <c r="A41" s="44" t="s">
        <v>38</v>
      </c>
      <c r="B41" s="49"/>
      <c r="C41" s="43">
        <f t="shared" si="0"/>
        <v>19872</v>
      </c>
      <c r="D41" s="37">
        <v>14195</v>
      </c>
      <c r="E41" s="37">
        <v>5677</v>
      </c>
      <c r="F41" s="81">
        <v>344900</v>
      </c>
      <c r="G41" s="51">
        <v>18743</v>
      </c>
      <c r="H41" s="36" t="s">
        <v>41</v>
      </c>
      <c r="I41" s="32"/>
      <c r="J41" s="32"/>
      <c r="K41" s="32"/>
    </row>
    <row r="42" spans="1:11" ht="24.75" customHeight="1">
      <c r="A42" s="45" t="s">
        <v>60</v>
      </c>
      <c r="B42" s="36"/>
      <c r="C42" s="43">
        <f t="shared" si="0"/>
        <v>21621</v>
      </c>
      <c r="D42" s="48">
        <v>0</v>
      </c>
      <c r="E42" s="48">
        <v>21621</v>
      </c>
      <c r="F42" s="81">
        <v>0</v>
      </c>
      <c r="G42" s="51">
        <v>25567</v>
      </c>
      <c r="H42" s="36" t="s">
        <v>41</v>
      </c>
      <c r="I42" s="32"/>
      <c r="J42" s="32"/>
      <c r="K42" s="32"/>
    </row>
    <row r="43" spans="1:11" ht="24.75" customHeight="1">
      <c r="A43" s="120" t="s">
        <v>61</v>
      </c>
      <c r="B43" s="120"/>
      <c r="C43" s="52">
        <v>0</v>
      </c>
      <c r="D43" s="48">
        <v>0</v>
      </c>
      <c r="E43" s="48">
        <v>0</v>
      </c>
      <c r="F43" s="82" t="s">
        <v>85</v>
      </c>
      <c r="G43" s="51">
        <v>20558</v>
      </c>
      <c r="H43" s="36" t="s">
        <v>41</v>
      </c>
      <c r="I43" s="32"/>
      <c r="J43" s="32"/>
      <c r="K43" s="32"/>
    </row>
    <row r="44" spans="1:11" ht="24.75" customHeight="1">
      <c r="A44" s="120" t="s">
        <v>62</v>
      </c>
      <c r="B44" s="121"/>
      <c r="C44" s="43">
        <f t="shared" si="0"/>
        <v>11439</v>
      </c>
      <c r="D44" s="34">
        <v>11346</v>
      </c>
      <c r="E44" s="85">
        <v>93</v>
      </c>
      <c r="F44" s="86">
        <v>2789000</v>
      </c>
      <c r="G44" s="51">
        <v>17797</v>
      </c>
      <c r="H44" s="36" t="s">
        <v>40</v>
      </c>
      <c r="I44" s="32"/>
      <c r="J44" s="32"/>
      <c r="K44" s="32"/>
    </row>
    <row r="45" spans="1:11" ht="24.75" customHeight="1">
      <c r="A45" s="3" t="s">
        <v>88</v>
      </c>
      <c r="B45" s="12"/>
      <c r="C45" s="12"/>
      <c r="D45" s="12"/>
      <c r="E45" s="12"/>
      <c r="F45" s="12"/>
      <c r="G45" s="12"/>
      <c r="H45" s="12"/>
      <c r="I45" s="12"/>
      <c r="J45" s="12"/>
      <c r="K45" s="13"/>
    </row>
    <row r="46" spans="1:11" ht="24.75" customHeight="1">
      <c r="A46" s="3" t="s">
        <v>18</v>
      </c>
      <c r="B46" s="12"/>
      <c r="C46" s="12"/>
      <c r="D46" s="12"/>
      <c r="E46" s="12"/>
      <c r="F46" s="12"/>
      <c r="G46" s="12"/>
      <c r="H46" s="12"/>
      <c r="I46" s="12"/>
      <c r="J46" s="12"/>
      <c r="K46" s="14" t="s">
        <v>93</v>
      </c>
    </row>
    <row r="47" spans="1:11" ht="24.75" customHeight="1">
      <c r="A47" s="3" t="s">
        <v>90</v>
      </c>
      <c r="B47" s="12"/>
      <c r="C47" s="12"/>
      <c r="D47" s="12"/>
      <c r="E47" s="12"/>
      <c r="F47" s="12"/>
      <c r="G47" s="12"/>
      <c r="H47" s="12"/>
      <c r="I47" s="12"/>
      <c r="J47" s="12"/>
      <c r="K47" s="12"/>
    </row>
    <row r="48" spans="1:11" ht="19.5">
      <c r="A48" s="12"/>
      <c r="B48" s="12"/>
      <c r="C48" s="12"/>
      <c r="D48" s="12"/>
      <c r="E48" s="12"/>
      <c r="F48" s="12"/>
      <c r="G48" s="12"/>
      <c r="H48" s="12"/>
      <c r="I48" s="12"/>
      <c r="J48"/>
      <c r="K48"/>
    </row>
    <row r="49" spans="1:11" s="56" customFormat="1" ht="15.75">
      <c r="A49" s="1" t="s">
        <v>14</v>
      </c>
      <c r="B49" s="1"/>
      <c r="C49" s="1"/>
      <c r="D49" s="2" t="s">
        <v>3</v>
      </c>
      <c r="E49" s="1"/>
      <c r="F49" s="6"/>
      <c r="G49" s="1" t="s">
        <v>4</v>
      </c>
      <c r="H49" s="1"/>
      <c r="I49" s="6"/>
      <c r="J49" s="9" t="s">
        <v>5</v>
      </c>
      <c r="K49" s="1"/>
    </row>
    <row r="50" spans="1:11" s="56" customFormat="1" ht="15.75">
      <c r="A50" s="6"/>
      <c r="B50" s="1"/>
      <c r="C50" s="1"/>
      <c r="D50" s="2" t="s">
        <v>3</v>
      </c>
      <c r="E50" s="1"/>
      <c r="F50" s="1"/>
      <c r="G50" s="1" t="s">
        <v>6</v>
      </c>
      <c r="H50" s="1"/>
      <c r="I50" s="6"/>
      <c r="J50" s="1"/>
      <c r="K50" s="1"/>
    </row>
    <row r="51" spans="1:11" ht="19.5">
      <c r="A51" s="54"/>
      <c r="B51" s="54"/>
      <c r="C51" s="54"/>
      <c r="E51" s="75"/>
      <c r="F51" s="79"/>
      <c r="G51" s="54"/>
      <c r="H51" s="54"/>
      <c r="I51" s="54"/>
      <c r="J51" s="54"/>
      <c r="K51" s="54"/>
    </row>
  </sheetData>
  <sheetProtection/>
  <mergeCells count="30">
    <mergeCell ref="A3:K3"/>
    <mergeCell ref="H9:K9"/>
    <mergeCell ref="C6:E6"/>
    <mergeCell ref="A6:B8"/>
    <mergeCell ref="F6:F8"/>
    <mergeCell ref="H6:K8"/>
    <mergeCell ref="E5:G5"/>
    <mergeCell ref="G6:G8"/>
    <mergeCell ref="A9:B9"/>
    <mergeCell ref="H16:K16"/>
    <mergeCell ref="H19:K19"/>
    <mergeCell ref="H20:K20"/>
    <mergeCell ref="A38:B38"/>
    <mergeCell ref="A29:B29"/>
    <mergeCell ref="H21:K21"/>
    <mergeCell ref="A23:B23"/>
    <mergeCell ref="A28:B28"/>
    <mergeCell ref="A31:B31"/>
    <mergeCell ref="A32:B32"/>
    <mergeCell ref="H11:K11"/>
    <mergeCell ref="H12:I12"/>
    <mergeCell ref="H13:I13"/>
    <mergeCell ref="H15:K15"/>
    <mergeCell ref="A15:B15"/>
    <mergeCell ref="A40:B40"/>
    <mergeCell ref="A43:B43"/>
    <mergeCell ref="A44:B44"/>
    <mergeCell ref="A39:B39"/>
    <mergeCell ref="A33:B33"/>
    <mergeCell ref="A37:B37"/>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4" r:id="rId3"/>
  <headerFooter alignWithMargins="0">
    <oddFooter>&amp;C&amp;"Arial Unicode MS,標準"&amp;14&amp;P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51"/>
  <sheetViews>
    <sheetView showGridLines="0" zoomScaleSheetLayoutView="100" zoomScalePageLayoutView="0" workbookViewId="0" topLeftCell="A1">
      <selection activeCell="G11" sqref="G11"/>
    </sheetView>
  </sheetViews>
  <sheetFormatPr defaultColWidth="9.00390625" defaultRowHeight="16.5"/>
  <cols>
    <col min="1" max="1" width="10.625" style="60" customWidth="1"/>
    <col min="2" max="2" width="12.00390625" style="60" customWidth="1"/>
    <col min="3" max="3" width="16.625" style="60" customWidth="1"/>
    <col min="4" max="5" width="19.00390625" style="60" customWidth="1"/>
    <col min="6" max="6" width="18.375" style="87" bestFit="1" customWidth="1"/>
    <col min="7" max="7" width="16.625" style="60" customWidth="1"/>
    <col min="8" max="8" width="11.625" style="60" customWidth="1"/>
    <col min="9" max="9" width="9.25390625" style="60" customWidth="1"/>
    <col min="10" max="10" width="14.375" style="60" customWidth="1"/>
    <col min="11" max="11" width="23.25390625" style="60" customWidth="1"/>
    <col min="12" max="16384" width="9.00390625" style="60" customWidth="1"/>
  </cols>
  <sheetData>
    <row r="1" spans="1:11" s="56" customFormat="1" ht="16.5">
      <c r="A1" s="53" t="s">
        <v>0</v>
      </c>
      <c r="B1" s="54"/>
      <c r="C1" s="54"/>
      <c r="D1" s="54"/>
      <c r="E1" s="54"/>
      <c r="F1" s="79"/>
      <c r="G1" s="54"/>
      <c r="H1" s="54"/>
      <c r="I1" s="54"/>
      <c r="J1" s="55" t="s">
        <v>1</v>
      </c>
      <c r="K1" s="55" t="s">
        <v>15</v>
      </c>
    </row>
    <row r="2" spans="1:11" s="56" customFormat="1" ht="16.5">
      <c r="A2" s="53" t="s">
        <v>7</v>
      </c>
      <c r="B2" s="57" t="s">
        <v>8</v>
      </c>
      <c r="C2" s="57"/>
      <c r="D2" s="58" t="s">
        <v>86</v>
      </c>
      <c r="E2" s="58"/>
      <c r="F2" s="80"/>
      <c r="G2" s="58"/>
      <c r="H2" s="58"/>
      <c r="I2" s="58"/>
      <c r="J2" s="55" t="s">
        <v>2</v>
      </c>
      <c r="K2" s="59" t="s">
        <v>16</v>
      </c>
    </row>
    <row r="3" spans="1:11" ht="24" customHeight="1">
      <c r="A3" s="142" t="s">
        <v>80</v>
      </c>
      <c r="B3" s="143"/>
      <c r="C3" s="143"/>
      <c r="D3" s="143"/>
      <c r="E3" s="143"/>
      <c r="F3" s="143"/>
      <c r="G3" s="143"/>
      <c r="H3" s="143"/>
      <c r="I3" s="143"/>
      <c r="J3" s="143"/>
      <c r="K3" s="143"/>
    </row>
    <row r="4" spans="1:10" ht="16.5">
      <c r="A4" s="54"/>
      <c r="B4" s="54"/>
      <c r="C4" s="54"/>
      <c r="D4" s="54"/>
      <c r="E4" s="54"/>
      <c r="F4" s="79"/>
      <c r="G4" s="54"/>
      <c r="H4" s="54"/>
      <c r="I4" s="54"/>
      <c r="J4" s="54"/>
    </row>
    <row r="5" spans="2:11" ht="19.5">
      <c r="B5" s="61"/>
      <c r="C5" s="61"/>
      <c r="D5" s="61"/>
      <c r="E5" s="152" t="s">
        <v>94</v>
      </c>
      <c r="F5" s="152"/>
      <c r="G5" s="152"/>
      <c r="H5" s="61"/>
      <c r="I5" s="61"/>
      <c r="J5" s="61"/>
      <c r="K5" s="62" t="s">
        <v>9</v>
      </c>
    </row>
    <row r="6" spans="1:11" s="56" customFormat="1" ht="24.75" customHeight="1">
      <c r="A6" s="148" t="s">
        <v>10</v>
      </c>
      <c r="B6" s="149"/>
      <c r="C6" s="146" t="s">
        <v>19</v>
      </c>
      <c r="D6" s="147"/>
      <c r="E6" s="147"/>
      <c r="F6" s="175" t="s">
        <v>11</v>
      </c>
      <c r="G6" s="163" t="s">
        <v>21</v>
      </c>
      <c r="H6" s="157" t="s">
        <v>12</v>
      </c>
      <c r="I6" s="158"/>
      <c r="J6" s="158"/>
      <c r="K6" s="158"/>
    </row>
    <row r="7" spans="1:11" s="56" customFormat="1" ht="24.75" customHeight="1">
      <c r="A7" s="150"/>
      <c r="B7" s="151"/>
      <c r="C7" s="64" t="s">
        <v>20</v>
      </c>
      <c r="D7" s="65" t="s">
        <v>22</v>
      </c>
      <c r="E7" s="63" t="s">
        <v>24</v>
      </c>
      <c r="F7" s="176"/>
      <c r="G7" s="164"/>
      <c r="H7" s="159"/>
      <c r="I7" s="160"/>
      <c r="J7" s="160"/>
      <c r="K7" s="160"/>
    </row>
    <row r="8" spans="1:11" s="56" customFormat="1" ht="24.75" customHeight="1">
      <c r="A8" s="152"/>
      <c r="B8" s="153"/>
      <c r="C8" s="66"/>
      <c r="D8" s="67" t="s">
        <v>23</v>
      </c>
      <c r="E8" s="67" t="s">
        <v>25</v>
      </c>
      <c r="F8" s="177"/>
      <c r="G8" s="165"/>
      <c r="H8" s="161"/>
      <c r="I8" s="162"/>
      <c r="J8" s="162"/>
      <c r="K8" s="162"/>
    </row>
    <row r="9" spans="1:11" ht="24.75" customHeight="1">
      <c r="A9" s="166" t="s">
        <v>13</v>
      </c>
      <c r="B9" s="167"/>
      <c r="C9" s="40">
        <f>SUM(C10:C44)</f>
        <v>991475</v>
      </c>
      <c r="D9" s="35">
        <f>SUM(D10:D44)</f>
        <v>450182</v>
      </c>
      <c r="E9" s="51">
        <f>SUM(E10:E44)</f>
        <v>541293</v>
      </c>
      <c r="F9" s="81">
        <f>SUM(F10:F44)</f>
        <v>31621617</v>
      </c>
      <c r="G9" s="69">
        <v>858618</v>
      </c>
      <c r="H9" s="144"/>
      <c r="I9" s="145"/>
      <c r="J9" s="145"/>
      <c r="K9" s="145"/>
    </row>
    <row r="10" spans="1:11" ht="24.75" customHeight="1">
      <c r="A10" s="44" t="s">
        <v>43</v>
      </c>
      <c r="B10" s="49"/>
      <c r="C10" s="43">
        <f>SUM(D10+E10)</f>
        <v>79754</v>
      </c>
      <c r="D10" s="52">
        <v>0</v>
      </c>
      <c r="E10" s="37">
        <v>79754</v>
      </c>
      <c r="F10" s="81">
        <v>0</v>
      </c>
      <c r="G10" s="38">
        <v>33793</v>
      </c>
      <c r="H10" s="36" t="s">
        <v>42</v>
      </c>
      <c r="I10" s="58"/>
      <c r="J10" s="58"/>
      <c r="K10" s="58"/>
    </row>
    <row r="11" spans="1:11" ht="24.75" customHeight="1">
      <c r="A11" s="45" t="s">
        <v>44</v>
      </c>
      <c r="B11" s="36"/>
      <c r="C11" s="43">
        <f>SUM(D11+E11)</f>
        <v>0</v>
      </c>
      <c r="D11" s="52"/>
      <c r="E11" s="52"/>
      <c r="F11" s="82" t="s">
        <v>81</v>
      </c>
      <c r="G11" s="69">
        <v>9109</v>
      </c>
      <c r="H11" s="170" t="s">
        <v>82</v>
      </c>
      <c r="I11" s="171"/>
      <c r="J11" s="171"/>
      <c r="K11" s="171"/>
    </row>
    <row r="12" spans="1:11" ht="24.75" customHeight="1">
      <c r="A12" s="45" t="s">
        <v>36</v>
      </c>
      <c r="B12" s="36"/>
      <c r="C12" s="43">
        <f>SUM(D12+E12)</f>
        <v>8453</v>
      </c>
      <c r="D12" s="48">
        <v>0</v>
      </c>
      <c r="E12" s="37">
        <v>8453</v>
      </c>
      <c r="F12" s="81">
        <v>0</v>
      </c>
      <c r="G12" s="69">
        <v>7713</v>
      </c>
      <c r="H12" s="168" t="s">
        <v>78</v>
      </c>
      <c r="I12" s="120"/>
      <c r="J12" s="32"/>
      <c r="K12" s="32"/>
    </row>
    <row r="13" spans="1:11" ht="24.75" customHeight="1">
      <c r="A13" s="44" t="s">
        <v>30</v>
      </c>
      <c r="B13" s="49"/>
      <c r="C13" s="43">
        <f>SUM(D13+E13)</f>
        <v>44100</v>
      </c>
      <c r="D13" s="48">
        <v>37153</v>
      </c>
      <c r="E13" s="37">
        <v>6947</v>
      </c>
      <c r="F13" s="81">
        <v>697035</v>
      </c>
      <c r="G13" s="69">
        <v>10347</v>
      </c>
      <c r="H13" s="168" t="s">
        <v>78</v>
      </c>
      <c r="I13" s="120"/>
      <c r="J13" s="32"/>
      <c r="K13" s="32"/>
    </row>
    <row r="14" spans="1:11" ht="24.75" customHeight="1">
      <c r="A14" s="45" t="s">
        <v>45</v>
      </c>
      <c r="B14" s="36"/>
      <c r="C14" s="43">
        <f>SUM(D14+E14)</f>
        <v>37737</v>
      </c>
      <c r="D14" s="52">
        <v>0</v>
      </c>
      <c r="E14" s="37">
        <v>37737</v>
      </c>
      <c r="F14" s="81">
        <v>0</v>
      </c>
      <c r="G14" s="69">
        <v>9372</v>
      </c>
      <c r="H14" s="36" t="s">
        <v>41</v>
      </c>
      <c r="I14" s="32"/>
      <c r="J14" s="32"/>
      <c r="K14" s="32"/>
    </row>
    <row r="15" spans="1:11" ht="24.75" customHeight="1">
      <c r="A15" s="173" t="s">
        <v>34</v>
      </c>
      <c r="B15" s="174"/>
      <c r="C15" s="33">
        <v>9223</v>
      </c>
      <c r="D15" s="52">
        <v>8634</v>
      </c>
      <c r="E15" s="37">
        <v>589</v>
      </c>
      <c r="F15" s="81">
        <v>2104750</v>
      </c>
      <c r="G15" s="69">
        <v>8805</v>
      </c>
      <c r="H15" s="168" t="s">
        <v>40</v>
      </c>
      <c r="I15" s="172"/>
      <c r="J15" s="172"/>
      <c r="K15" s="172"/>
    </row>
    <row r="16" spans="1:11" ht="24.75" customHeight="1">
      <c r="A16" s="45" t="s">
        <v>29</v>
      </c>
      <c r="B16" s="36"/>
      <c r="C16" s="43">
        <f aca="true" t="shared" si="0" ref="C16:C44">SUM(D16+E16)</f>
        <v>11927</v>
      </c>
      <c r="D16" s="48">
        <v>0</v>
      </c>
      <c r="E16" s="37">
        <v>11927</v>
      </c>
      <c r="F16" s="81">
        <v>0</v>
      </c>
      <c r="G16" s="69">
        <v>18256</v>
      </c>
      <c r="H16" s="168" t="s">
        <v>83</v>
      </c>
      <c r="I16" s="120"/>
      <c r="J16" s="120"/>
      <c r="K16" s="120"/>
    </row>
    <row r="17" spans="1:11" ht="24.75" customHeight="1">
      <c r="A17" s="45" t="s">
        <v>46</v>
      </c>
      <c r="B17" s="36"/>
      <c r="C17" s="43">
        <f>SUM(D17+E17)</f>
        <v>5111</v>
      </c>
      <c r="D17" s="48">
        <v>0</v>
      </c>
      <c r="E17" s="37">
        <v>5111</v>
      </c>
      <c r="F17" s="81">
        <v>0</v>
      </c>
      <c r="G17" s="69">
        <v>3628</v>
      </c>
      <c r="H17" s="36" t="s">
        <v>41</v>
      </c>
      <c r="I17" s="32"/>
      <c r="J17" s="32"/>
      <c r="K17" s="32"/>
    </row>
    <row r="18" spans="1:11" ht="24.75" customHeight="1">
      <c r="A18" s="45" t="s">
        <v>28</v>
      </c>
      <c r="B18" s="36"/>
      <c r="C18" s="43">
        <f t="shared" si="0"/>
        <v>23016</v>
      </c>
      <c r="D18" s="48">
        <v>0</v>
      </c>
      <c r="E18" s="37">
        <v>23016</v>
      </c>
      <c r="F18" s="81">
        <v>0</v>
      </c>
      <c r="G18" s="69">
        <v>15861</v>
      </c>
      <c r="H18" s="36" t="s">
        <v>41</v>
      </c>
      <c r="I18" s="32"/>
      <c r="J18" s="32"/>
      <c r="K18" s="32"/>
    </row>
    <row r="19" spans="1:11" ht="24.75" customHeight="1">
      <c r="A19" s="72" t="s">
        <v>47</v>
      </c>
      <c r="B19" s="72"/>
      <c r="C19" s="43">
        <f t="shared" si="0"/>
        <v>12006</v>
      </c>
      <c r="D19" s="48">
        <v>10052</v>
      </c>
      <c r="E19" s="37">
        <v>1954</v>
      </c>
      <c r="F19" s="81">
        <v>1140120</v>
      </c>
      <c r="G19" s="69">
        <v>37747</v>
      </c>
      <c r="H19" s="168" t="s">
        <v>78</v>
      </c>
      <c r="I19" s="120"/>
      <c r="J19" s="120"/>
      <c r="K19" s="120"/>
    </row>
    <row r="20" spans="1:11" ht="24.75" customHeight="1">
      <c r="A20" s="32" t="s">
        <v>27</v>
      </c>
      <c r="B20" s="32"/>
      <c r="C20" s="43">
        <f t="shared" si="0"/>
        <v>65416</v>
      </c>
      <c r="D20" s="48">
        <v>47246</v>
      </c>
      <c r="E20" s="37">
        <v>18170</v>
      </c>
      <c r="F20" s="84">
        <v>1092351</v>
      </c>
      <c r="G20" s="69">
        <v>66353</v>
      </c>
      <c r="H20" s="168" t="s">
        <v>82</v>
      </c>
      <c r="I20" s="120"/>
      <c r="J20" s="120"/>
      <c r="K20" s="120"/>
    </row>
    <row r="21" spans="1:11" ht="24.75" customHeight="1">
      <c r="A21" s="45" t="s">
        <v>48</v>
      </c>
      <c r="B21" s="36"/>
      <c r="C21" s="43">
        <f t="shared" si="0"/>
        <v>3393</v>
      </c>
      <c r="D21" s="48">
        <v>0</v>
      </c>
      <c r="E21" s="37">
        <v>3393</v>
      </c>
      <c r="F21" s="81">
        <v>0</v>
      </c>
      <c r="G21" s="69">
        <v>3365</v>
      </c>
      <c r="H21" s="168" t="s">
        <v>41</v>
      </c>
      <c r="I21" s="120"/>
      <c r="J21" s="120"/>
      <c r="K21" s="120"/>
    </row>
    <row r="22" spans="1:11" ht="24.75" customHeight="1">
      <c r="A22" s="44" t="s">
        <v>26</v>
      </c>
      <c r="B22" s="49"/>
      <c r="C22" s="43">
        <f t="shared" si="0"/>
        <v>3836</v>
      </c>
      <c r="D22" s="46">
        <v>3196</v>
      </c>
      <c r="E22" s="46">
        <v>640</v>
      </c>
      <c r="F22" s="84">
        <v>294786</v>
      </c>
      <c r="G22" s="69">
        <v>10152</v>
      </c>
      <c r="H22" s="36" t="s">
        <v>40</v>
      </c>
      <c r="I22" s="32"/>
      <c r="J22" s="32"/>
      <c r="K22" s="32"/>
    </row>
    <row r="23" spans="1:11" ht="24.75" customHeight="1">
      <c r="A23" s="169" t="s">
        <v>37</v>
      </c>
      <c r="B23" s="169"/>
      <c r="C23" s="43">
        <f t="shared" si="0"/>
        <v>9257</v>
      </c>
      <c r="D23" s="37">
        <v>7177</v>
      </c>
      <c r="E23" s="37">
        <v>2080</v>
      </c>
      <c r="F23" s="81">
        <v>2461000</v>
      </c>
      <c r="G23" s="69">
        <v>8831</v>
      </c>
      <c r="H23" s="36" t="s">
        <v>40</v>
      </c>
      <c r="I23" s="32"/>
      <c r="J23" s="32"/>
      <c r="K23" s="32"/>
    </row>
    <row r="24" spans="1:11" ht="24.75" customHeight="1">
      <c r="A24" s="45" t="s">
        <v>49</v>
      </c>
      <c r="B24" s="36"/>
      <c r="C24" s="43">
        <f t="shared" si="0"/>
        <v>10523</v>
      </c>
      <c r="D24" s="48">
        <v>0</v>
      </c>
      <c r="E24" s="35">
        <v>10523</v>
      </c>
      <c r="F24" s="81">
        <v>0</v>
      </c>
      <c r="G24" s="69">
        <v>23080</v>
      </c>
      <c r="H24" s="36" t="s">
        <v>92</v>
      </c>
      <c r="I24" s="32"/>
      <c r="J24" s="32"/>
      <c r="K24" s="32"/>
    </row>
    <row r="25" spans="1:11" ht="24.75" customHeight="1">
      <c r="A25" s="44" t="s">
        <v>35</v>
      </c>
      <c r="B25" s="49"/>
      <c r="C25" s="43">
        <f t="shared" si="0"/>
        <v>32019</v>
      </c>
      <c r="D25" s="37">
        <v>22783</v>
      </c>
      <c r="E25" s="37">
        <v>9236</v>
      </c>
      <c r="F25" s="81">
        <v>2628650</v>
      </c>
      <c r="G25" s="69">
        <v>28510</v>
      </c>
      <c r="H25" s="36" t="s">
        <v>40</v>
      </c>
      <c r="I25" s="32"/>
      <c r="J25" s="32"/>
      <c r="K25" s="32"/>
    </row>
    <row r="26" spans="1:11" ht="24.75" customHeight="1">
      <c r="A26" s="45" t="s">
        <v>31</v>
      </c>
      <c r="B26" s="36"/>
      <c r="C26" s="43">
        <f t="shared" si="0"/>
        <v>24424</v>
      </c>
      <c r="D26" s="73">
        <v>22358</v>
      </c>
      <c r="E26" s="38">
        <v>2066</v>
      </c>
      <c r="F26" s="81">
        <v>2103660</v>
      </c>
      <c r="G26" s="69">
        <v>13272</v>
      </c>
      <c r="H26" s="36" t="s">
        <v>40</v>
      </c>
      <c r="I26" s="32"/>
      <c r="J26" s="32"/>
      <c r="K26" s="32"/>
    </row>
    <row r="27" spans="1:11" ht="24.75" customHeight="1">
      <c r="A27" s="45" t="s">
        <v>50</v>
      </c>
      <c r="B27" s="36"/>
      <c r="C27" s="43">
        <v>37788</v>
      </c>
      <c r="D27" s="48">
        <v>0</v>
      </c>
      <c r="E27" s="35">
        <v>37788</v>
      </c>
      <c r="F27" s="81">
        <v>0</v>
      </c>
      <c r="G27" s="69">
        <v>27525</v>
      </c>
      <c r="H27" s="36" t="s">
        <v>41</v>
      </c>
      <c r="I27" s="32"/>
      <c r="J27" s="32"/>
      <c r="K27" s="32"/>
    </row>
    <row r="28" spans="1:11" ht="24.75" customHeight="1">
      <c r="A28" s="120" t="s">
        <v>51</v>
      </c>
      <c r="B28" s="120"/>
      <c r="C28" s="43">
        <f t="shared" si="0"/>
        <v>5377</v>
      </c>
      <c r="D28" s="48">
        <v>0</v>
      </c>
      <c r="E28" s="35">
        <v>5377</v>
      </c>
      <c r="F28" s="81">
        <v>0</v>
      </c>
      <c r="G28" s="69">
        <v>4326</v>
      </c>
      <c r="H28" s="36" t="s">
        <v>41</v>
      </c>
      <c r="I28" s="32"/>
      <c r="J28" s="32"/>
      <c r="K28" s="32"/>
    </row>
    <row r="29" spans="1:11" ht="24.75" customHeight="1">
      <c r="A29" s="120" t="s">
        <v>32</v>
      </c>
      <c r="B29" s="120"/>
      <c r="C29" s="43">
        <v>22665</v>
      </c>
      <c r="D29" s="48">
        <v>22062</v>
      </c>
      <c r="E29" s="38">
        <v>603</v>
      </c>
      <c r="F29" s="81">
        <v>1006872</v>
      </c>
      <c r="G29" s="69">
        <v>15932</v>
      </c>
      <c r="H29" s="36" t="s">
        <v>40</v>
      </c>
      <c r="I29" s="32"/>
      <c r="J29" s="32"/>
      <c r="K29" s="32"/>
    </row>
    <row r="30" spans="1:11" ht="24.75" customHeight="1">
      <c r="A30" s="44" t="s">
        <v>33</v>
      </c>
      <c r="B30" s="49"/>
      <c r="C30" s="43">
        <f t="shared" si="0"/>
        <v>31083</v>
      </c>
      <c r="D30" s="48">
        <v>20856</v>
      </c>
      <c r="E30" s="40">
        <v>10227</v>
      </c>
      <c r="F30" s="81">
        <v>933819</v>
      </c>
      <c r="G30" s="69">
        <v>21437</v>
      </c>
      <c r="H30" s="36" t="s">
        <v>40</v>
      </c>
      <c r="I30" s="32"/>
      <c r="J30" s="32"/>
      <c r="K30" s="32"/>
    </row>
    <row r="31" spans="1:11" ht="24.75" customHeight="1">
      <c r="A31" s="169" t="s">
        <v>52</v>
      </c>
      <c r="B31" s="169"/>
      <c r="C31" s="43">
        <f t="shared" si="0"/>
        <v>19206</v>
      </c>
      <c r="D31" s="34">
        <v>13156</v>
      </c>
      <c r="E31" s="34">
        <v>6050</v>
      </c>
      <c r="F31" s="81">
        <v>479140</v>
      </c>
      <c r="G31" s="69">
        <v>18475</v>
      </c>
      <c r="H31" s="36" t="s">
        <v>40</v>
      </c>
      <c r="I31" s="32"/>
      <c r="J31" s="32"/>
      <c r="K31" s="32"/>
    </row>
    <row r="32" spans="1:11" ht="24.75" customHeight="1">
      <c r="A32" s="169" t="s">
        <v>53</v>
      </c>
      <c r="B32" s="169"/>
      <c r="C32" s="43">
        <f t="shared" si="0"/>
        <v>68482</v>
      </c>
      <c r="D32" s="35">
        <v>52294</v>
      </c>
      <c r="E32" s="35">
        <v>16188</v>
      </c>
      <c r="F32" s="81">
        <v>1877320</v>
      </c>
      <c r="G32" s="69">
        <v>58579</v>
      </c>
      <c r="H32" s="36" t="s">
        <v>40</v>
      </c>
      <c r="I32" s="32"/>
      <c r="J32" s="32"/>
      <c r="K32" s="32"/>
    </row>
    <row r="33" spans="1:11" ht="24.75" customHeight="1">
      <c r="A33" s="169" t="s">
        <v>54</v>
      </c>
      <c r="B33" s="169"/>
      <c r="C33" s="43">
        <f t="shared" si="0"/>
        <v>51863</v>
      </c>
      <c r="D33" s="35">
        <v>34513</v>
      </c>
      <c r="E33" s="35">
        <v>17350</v>
      </c>
      <c r="F33" s="81">
        <v>1433600</v>
      </c>
      <c r="G33" s="69">
        <v>53885</v>
      </c>
      <c r="H33" s="36" t="s">
        <v>40</v>
      </c>
      <c r="I33" s="32"/>
      <c r="J33" s="32"/>
      <c r="K33" s="32"/>
    </row>
    <row r="34" spans="1:11" ht="24.75" customHeight="1">
      <c r="A34" s="45" t="s">
        <v>55</v>
      </c>
      <c r="B34" s="36"/>
      <c r="C34" s="43">
        <f t="shared" si="0"/>
        <v>37836</v>
      </c>
      <c r="D34" s="35">
        <v>15960</v>
      </c>
      <c r="E34" s="35">
        <v>21876</v>
      </c>
      <c r="F34" s="81">
        <v>901440</v>
      </c>
      <c r="G34" s="69">
        <v>60817</v>
      </c>
      <c r="H34" s="36" t="s">
        <v>84</v>
      </c>
      <c r="I34" s="32"/>
      <c r="J34" s="32"/>
      <c r="K34" s="32"/>
    </row>
    <row r="35" spans="1:11" ht="24.75" customHeight="1">
      <c r="A35" s="45" t="s">
        <v>56</v>
      </c>
      <c r="B35" s="36"/>
      <c r="C35" s="43">
        <f t="shared" si="0"/>
        <v>44643</v>
      </c>
      <c r="D35" s="34">
        <v>44643</v>
      </c>
      <c r="E35" s="52">
        <v>0</v>
      </c>
      <c r="F35" s="81">
        <v>6696450</v>
      </c>
      <c r="G35" s="69">
        <v>36833</v>
      </c>
      <c r="H35" s="36" t="s">
        <v>40</v>
      </c>
      <c r="I35" s="32"/>
      <c r="J35" s="32"/>
      <c r="K35" s="32"/>
    </row>
    <row r="36" spans="1:11" ht="24.75" customHeight="1">
      <c r="A36" s="44" t="s">
        <v>57</v>
      </c>
      <c r="B36" s="49"/>
      <c r="C36" s="43">
        <f t="shared" si="0"/>
        <v>23933</v>
      </c>
      <c r="D36" s="48">
        <v>0</v>
      </c>
      <c r="E36" s="37">
        <v>23933</v>
      </c>
      <c r="F36" s="81">
        <v>0</v>
      </c>
      <c r="G36" s="69">
        <v>25800</v>
      </c>
      <c r="H36" s="36" t="s">
        <v>41</v>
      </c>
      <c r="I36" s="32"/>
      <c r="J36" s="32"/>
      <c r="K36" s="32"/>
    </row>
    <row r="37" spans="1:11" ht="24.75" customHeight="1">
      <c r="A37" s="169" t="s">
        <v>70</v>
      </c>
      <c r="B37" s="169"/>
      <c r="C37" s="43">
        <f t="shared" si="0"/>
        <v>82503</v>
      </c>
      <c r="D37" s="37">
        <v>60525</v>
      </c>
      <c r="E37" s="37">
        <v>21978</v>
      </c>
      <c r="F37" s="81">
        <v>2075850</v>
      </c>
      <c r="G37" s="69">
        <v>74018</v>
      </c>
      <c r="H37" s="36" t="s">
        <v>40</v>
      </c>
      <c r="I37" s="32"/>
      <c r="J37" s="32"/>
      <c r="K37" s="32"/>
    </row>
    <row r="38" spans="1:11" ht="24.75" customHeight="1">
      <c r="A38" s="169" t="s">
        <v>58</v>
      </c>
      <c r="B38" s="169"/>
      <c r="C38" s="43">
        <f t="shared" si="0"/>
        <v>5958</v>
      </c>
      <c r="D38" s="48">
        <v>0</v>
      </c>
      <c r="E38" s="37">
        <v>5958</v>
      </c>
      <c r="F38" s="81">
        <v>0</v>
      </c>
      <c r="G38" s="69">
        <v>4259</v>
      </c>
      <c r="H38" s="36" t="s">
        <v>41</v>
      </c>
      <c r="I38" s="32"/>
      <c r="J38" s="32"/>
      <c r="K38" s="32"/>
    </row>
    <row r="39" spans="1:11" ht="24.75" customHeight="1">
      <c r="A39" s="169" t="s">
        <v>39</v>
      </c>
      <c r="B39" s="169"/>
      <c r="C39" s="43">
        <f t="shared" si="0"/>
        <v>57752</v>
      </c>
      <c r="D39" s="48">
        <v>0</v>
      </c>
      <c r="E39" s="37">
        <v>57752</v>
      </c>
      <c r="F39" s="81">
        <v>0</v>
      </c>
      <c r="G39" s="69">
        <v>50477</v>
      </c>
      <c r="H39" s="36" t="s">
        <v>41</v>
      </c>
      <c r="I39" s="32"/>
      <c r="J39" s="32"/>
      <c r="K39" s="32"/>
    </row>
    <row r="40" spans="1:11" ht="24.75" customHeight="1">
      <c r="A40" s="169" t="s">
        <v>59</v>
      </c>
      <c r="B40" s="169"/>
      <c r="C40" s="43">
        <f t="shared" si="0"/>
        <v>66002</v>
      </c>
      <c r="D40" s="48">
        <v>0</v>
      </c>
      <c r="E40" s="37">
        <v>66002</v>
      </c>
      <c r="F40" s="81">
        <v>0</v>
      </c>
      <c r="G40" s="69">
        <v>43076</v>
      </c>
      <c r="H40" s="36" t="s">
        <v>41</v>
      </c>
      <c r="I40" s="32"/>
      <c r="J40" s="32"/>
      <c r="K40" s="32"/>
    </row>
    <row r="41" spans="1:11" ht="24.75" customHeight="1">
      <c r="A41" s="44" t="s">
        <v>38</v>
      </c>
      <c r="B41" s="49"/>
      <c r="C41" s="43">
        <f t="shared" si="0"/>
        <v>19141</v>
      </c>
      <c r="D41" s="37">
        <v>12845</v>
      </c>
      <c r="E41" s="37">
        <v>6296</v>
      </c>
      <c r="F41" s="81">
        <v>308455</v>
      </c>
      <c r="G41" s="69">
        <v>14043</v>
      </c>
      <c r="H41" s="36" t="s">
        <v>41</v>
      </c>
      <c r="I41" s="32"/>
      <c r="J41" s="32"/>
      <c r="K41" s="32"/>
    </row>
    <row r="42" spans="1:11" ht="24.75" customHeight="1">
      <c r="A42" s="45" t="s">
        <v>60</v>
      </c>
      <c r="B42" s="36"/>
      <c r="C42" s="43">
        <f t="shared" si="0"/>
        <v>22232</v>
      </c>
      <c r="D42" s="48">
        <v>0</v>
      </c>
      <c r="E42" s="48">
        <v>22232</v>
      </c>
      <c r="F42" s="81">
        <v>0</v>
      </c>
      <c r="G42" s="69">
        <v>24033</v>
      </c>
      <c r="H42" s="36" t="s">
        <v>41</v>
      </c>
      <c r="I42" s="32"/>
      <c r="J42" s="32"/>
      <c r="K42" s="32"/>
    </row>
    <row r="43" spans="1:11" ht="24.75" customHeight="1">
      <c r="A43" s="120" t="s">
        <v>61</v>
      </c>
      <c r="B43" s="120"/>
      <c r="C43" s="52">
        <v>0</v>
      </c>
      <c r="D43" s="52"/>
      <c r="E43" s="52"/>
      <c r="F43" s="82" t="s">
        <v>85</v>
      </c>
      <c r="G43" s="90" t="s">
        <v>95</v>
      </c>
      <c r="H43" s="36" t="s">
        <v>41</v>
      </c>
      <c r="I43" s="32"/>
      <c r="J43" s="32"/>
      <c r="K43" s="32"/>
    </row>
    <row r="44" spans="1:11" ht="24.75" customHeight="1">
      <c r="A44" s="120" t="s">
        <v>62</v>
      </c>
      <c r="B44" s="121"/>
      <c r="C44" s="43">
        <f t="shared" si="0"/>
        <v>14816</v>
      </c>
      <c r="D44" s="34">
        <v>14729</v>
      </c>
      <c r="E44" s="85">
        <v>87</v>
      </c>
      <c r="F44" s="86">
        <v>3386319</v>
      </c>
      <c r="G44" s="69">
        <v>16909</v>
      </c>
      <c r="H44" s="36" t="s">
        <v>40</v>
      </c>
      <c r="I44" s="32"/>
      <c r="J44" s="32"/>
      <c r="K44" s="32"/>
    </row>
    <row r="45" spans="1:11" ht="24.75" customHeight="1">
      <c r="A45" s="3" t="s">
        <v>88</v>
      </c>
      <c r="B45" s="12"/>
      <c r="C45" s="12"/>
      <c r="D45" s="12"/>
      <c r="E45" s="12"/>
      <c r="F45" s="12"/>
      <c r="G45" s="12"/>
      <c r="H45" s="12"/>
      <c r="I45" s="12"/>
      <c r="J45" s="12"/>
      <c r="K45" s="13"/>
    </row>
    <row r="46" spans="1:11" ht="24.75" customHeight="1">
      <c r="A46" s="3" t="s">
        <v>18</v>
      </c>
      <c r="B46" s="12"/>
      <c r="C46" s="12"/>
      <c r="D46" s="12"/>
      <c r="E46" s="12"/>
      <c r="F46" s="12"/>
      <c r="G46" s="12"/>
      <c r="H46" s="12"/>
      <c r="I46" s="12"/>
      <c r="J46" s="12"/>
      <c r="K46" s="14" t="s">
        <v>96</v>
      </c>
    </row>
    <row r="47" spans="1:11" ht="24.75" customHeight="1">
      <c r="A47" s="3" t="s">
        <v>90</v>
      </c>
      <c r="B47" s="12"/>
      <c r="C47" s="12"/>
      <c r="D47" s="12"/>
      <c r="E47" s="12"/>
      <c r="F47" s="12"/>
      <c r="G47" s="12"/>
      <c r="H47" s="12"/>
      <c r="I47" s="12"/>
      <c r="J47" s="12"/>
      <c r="K47" s="12"/>
    </row>
    <row r="48" spans="1:11" ht="19.5">
      <c r="A48" s="12"/>
      <c r="B48" s="12"/>
      <c r="C48" s="12"/>
      <c r="D48" s="12"/>
      <c r="E48" s="12"/>
      <c r="F48" s="12"/>
      <c r="G48" s="12"/>
      <c r="H48" s="12"/>
      <c r="I48" s="12"/>
      <c r="J48"/>
      <c r="K48"/>
    </row>
    <row r="49" spans="1:11" s="56" customFormat="1" ht="15.75">
      <c r="A49" s="1" t="s">
        <v>14</v>
      </c>
      <c r="B49" s="1"/>
      <c r="C49" s="1"/>
      <c r="D49" s="2" t="s">
        <v>3</v>
      </c>
      <c r="E49" s="1"/>
      <c r="F49" s="6"/>
      <c r="G49" s="1" t="s">
        <v>4</v>
      </c>
      <c r="H49" s="1"/>
      <c r="I49" s="6"/>
      <c r="J49" s="9" t="s">
        <v>5</v>
      </c>
      <c r="K49" s="1"/>
    </row>
    <row r="50" spans="1:11" s="56" customFormat="1" ht="15.75">
      <c r="A50" s="6"/>
      <c r="B50" s="1"/>
      <c r="C50" s="1"/>
      <c r="D50" s="2" t="s">
        <v>3</v>
      </c>
      <c r="E50" s="1"/>
      <c r="F50" s="1"/>
      <c r="G50" s="1" t="s">
        <v>6</v>
      </c>
      <c r="H50" s="1"/>
      <c r="I50" s="6"/>
      <c r="J50" s="1"/>
      <c r="K50" s="1"/>
    </row>
    <row r="51" spans="1:11" ht="19.5">
      <c r="A51" s="54"/>
      <c r="B51" s="54"/>
      <c r="C51" s="54"/>
      <c r="E51" s="75"/>
      <c r="F51" s="79"/>
      <c r="G51" s="54"/>
      <c r="H51" s="54"/>
      <c r="I51" s="54"/>
      <c r="J51" s="54"/>
      <c r="K51" s="54"/>
    </row>
  </sheetData>
  <sheetProtection/>
  <mergeCells count="30">
    <mergeCell ref="A15:B15"/>
    <mergeCell ref="A40:B40"/>
    <mergeCell ref="A43:B43"/>
    <mergeCell ref="A44:B44"/>
    <mergeCell ref="A39:B39"/>
    <mergeCell ref="A33:B33"/>
    <mergeCell ref="A37:B37"/>
    <mergeCell ref="H11:K11"/>
    <mergeCell ref="H12:I12"/>
    <mergeCell ref="H13:I13"/>
    <mergeCell ref="H15:K15"/>
    <mergeCell ref="H16:K16"/>
    <mergeCell ref="H19:K19"/>
    <mergeCell ref="H20:K20"/>
    <mergeCell ref="A38:B38"/>
    <mergeCell ref="A29:B29"/>
    <mergeCell ref="H21:K21"/>
    <mergeCell ref="A23:B23"/>
    <mergeCell ref="A28:B28"/>
    <mergeCell ref="A31:B31"/>
    <mergeCell ref="A32:B32"/>
    <mergeCell ref="A3:K3"/>
    <mergeCell ref="H9:K9"/>
    <mergeCell ref="C6:E6"/>
    <mergeCell ref="A6:B8"/>
    <mergeCell ref="F6:F8"/>
    <mergeCell ref="H6:K8"/>
    <mergeCell ref="E5:G5"/>
    <mergeCell ref="G6:G8"/>
    <mergeCell ref="A9:B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7" r:id="rId3"/>
  <headerFooter alignWithMargins="0">
    <oddFooter>&amp;C&amp;"Arial Unicode MS,標準"&amp;14&amp;P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1"/>
  <sheetViews>
    <sheetView showGridLines="0" zoomScaleSheetLayoutView="100" zoomScalePageLayoutView="0" workbookViewId="0" topLeftCell="A1">
      <selection activeCell="G11" sqref="G11"/>
    </sheetView>
  </sheetViews>
  <sheetFormatPr defaultColWidth="9.00390625" defaultRowHeight="16.5"/>
  <cols>
    <col min="1" max="1" width="10.625" style="60" customWidth="1"/>
    <col min="2" max="2" width="12.00390625" style="60" customWidth="1"/>
    <col min="3" max="3" width="16.625" style="60" customWidth="1"/>
    <col min="4" max="5" width="19.00390625" style="60" customWidth="1"/>
    <col min="6" max="6" width="18.375" style="87" bestFit="1" customWidth="1"/>
    <col min="7" max="7" width="16.625" style="60" customWidth="1"/>
    <col min="8" max="8" width="11.625" style="60" customWidth="1"/>
    <col min="9" max="9" width="9.25390625" style="60" customWidth="1"/>
    <col min="10" max="10" width="14.375" style="60" customWidth="1"/>
    <col min="11" max="11" width="23.25390625" style="60" customWidth="1"/>
    <col min="12" max="16384" width="9.00390625" style="60" customWidth="1"/>
  </cols>
  <sheetData>
    <row r="1" spans="1:11" s="56" customFormat="1" ht="16.5">
      <c r="A1" s="53" t="s">
        <v>0</v>
      </c>
      <c r="B1" s="54"/>
      <c r="C1" s="54"/>
      <c r="D1" s="54"/>
      <c r="E1" s="54"/>
      <c r="F1" s="79"/>
      <c r="G1" s="54"/>
      <c r="H1" s="54"/>
      <c r="I1" s="54"/>
      <c r="J1" s="55" t="s">
        <v>1</v>
      </c>
      <c r="K1" s="55" t="s">
        <v>15</v>
      </c>
    </row>
    <row r="2" spans="1:11" s="56" customFormat="1" ht="16.5">
      <c r="A2" s="53" t="s">
        <v>7</v>
      </c>
      <c r="B2" s="57" t="s">
        <v>8</v>
      </c>
      <c r="C2" s="57"/>
      <c r="D2" s="58" t="s">
        <v>86</v>
      </c>
      <c r="E2" s="58"/>
      <c r="F2" s="80"/>
      <c r="G2" s="58"/>
      <c r="H2" s="58"/>
      <c r="I2" s="58"/>
      <c r="J2" s="55" t="s">
        <v>2</v>
      </c>
      <c r="K2" s="59" t="s">
        <v>16</v>
      </c>
    </row>
    <row r="3" spans="1:11" ht="24" customHeight="1">
      <c r="A3" s="142" t="s">
        <v>80</v>
      </c>
      <c r="B3" s="143"/>
      <c r="C3" s="143"/>
      <c r="D3" s="143"/>
      <c r="E3" s="143"/>
      <c r="F3" s="143"/>
      <c r="G3" s="143"/>
      <c r="H3" s="143"/>
      <c r="I3" s="143"/>
      <c r="J3" s="143"/>
      <c r="K3" s="143"/>
    </row>
    <row r="4" spans="1:10" ht="16.5">
      <c r="A4" s="54"/>
      <c r="B4" s="54"/>
      <c r="C4" s="54"/>
      <c r="D4" s="54"/>
      <c r="E4" s="54"/>
      <c r="F4" s="79"/>
      <c r="G4" s="54"/>
      <c r="H4" s="54"/>
      <c r="I4" s="54"/>
      <c r="J4" s="54"/>
    </row>
    <row r="5" spans="2:11" ht="19.5">
      <c r="B5" s="61"/>
      <c r="C5" s="61"/>
      <c r="D5" s="61"/>
      <c r="E5" s="152" t="s">
        <v>99</v>
      </c>
      <c r="F5" s="152"/>
      <c r="G5" s="152"/>
      <c r="H5" s="61"/>
      <c r="I5" s="61"/>
      <c r="J5" s="61"/>
      <c r="K5" s="62" t="s">
        <v>9</v>
      </c>
    </row>
    <row r="6" spans="1:11" s="56" customFormat="1" ht="24.75" customHeight="1">
      <c r="A6" s="148" t="s">
        <v>10</v>
      </c>
      <c r="B6" s="149"/>
      <c r="C6" s="146" t="s">
        <v>19</v>
      </c>
      <c r="D6" s="147"/>
      <c r="E6" s="147"/>
      <c r="F6" s="175" t="s">
        <v>11</v>
      </c>
      <c r="G6" s="163" t="s">
        <v>21</v>
      </c>
      <c r="H6" s="157" t="s">
        <v>12</v>
      </c>
      <c r="I6" s="158"/>
      <c r="J6" s="158"/>
      <c r="K6" s="158"/>
    </row>
    <row r="7" spans="1:11" s="56" customFormat="1" ht="24.75" customHeight="1">
      <c r="A7" s="150"/>
      <c r="B7" s="151"/>
      <c r="C7" s="64" t="s">
        <v>20</v>
      </c>
      <c r="D7" s="65" t="s">
        <v>22</v>
      </c>
      <c r="E7" s="63" t="s">
        <v>24</v>
      </c>
      <c r="F7" s="176"/>
      <c r="G7" s="164"/>
      <c r="H7" s="159"/>
      <c r="I7" s="160"/>
      <c r="J7" s="160"/>
      <c r="K7" s="160"/>
    </row>
    <row r="8" spans="1:11" s="56" customFormat="1" ht="24.75" customHeight="1">
      <c r="A8" s="152"/>
      <c r="B8" s="153"/>
      <c r="C8" s="66"/>
      <c r="D8" s="67" t="s">
        <v>23</v>
      </c>
      <c r="E8" s="67" t="s">
        <v>25</v>
      </c>
      <c r="F8" s="177"/>
      <c r="G8" s="165"/>
      <c r="H8" s="161"/>
      <c r="I8" s="162"/>
      <c r="J8" s="162"/>
      <c r="K8" s="162"/>
    </row>
    <row r="9" spans="1:11" ht="24.75" customHeight="1">
      <c r="A9" s="166" t="s">
        <v>13</v>
      </c>
      <c r="B9" s="166"/>
      <c r="C9" s="38">
        <f>SUM(D9:E9)</f>
        <v>922046</v>
      </c>
      <c r="D9" s="33">
        <f>SUM(D10:D44)</f>
        <v>430703</v>
      </c>
      <c r="E9" s="51">
        <f>SUM(E10:E44)</f>
        <v>491343</v>
      </c>
      <c r="F9" s="81">
        <f>SUM(F10:F44)</f>
        <v>32702421</v>
      </c>
      <c r="G9" s="40">
        <v>892130</v>
      </c>
      <c r="H9" s="144"/>
      <c r="I9" s="145"/>
      <c r="J9" s="145"/>
      <c r="K9" s="145"/>
    </row>
    <row r="10" spans="1:11" ht="24.75" customHeight="1">
      <c r="A10" s="44" t="s">
        <v>43</v>
      </c>
      <c r="B10" s="49"/>
      <c r="C10" s="35">
        <f aca="true" t="shared" si="0" ref="C10:C44">SUM(D10:E10)</f>
        <v>53909</v>
      </c>
      <c r="D10" s="91">
        <v>0</v>
      </c>
      <c r="E10" s="37">
        <v>53909</v>
      </c>
      <c r="F10" s="81">
        <v>0</v>
      </c>
      <c r="G10" s="43">
        <v>27108</v>
      </c>
      <c r="H10" s="36" t="s">
        <v>42</v>
      </c>
      <c r="I10" s="58"/>
      <c r="J10" s="58"/>
      <c r="K10" s="58"/>
    </row>
    <row r="11" spans="1:11" ht="24.75" customHeight="1">
      <c r="A11" s="45" t="s">
        <v>44</v>
      </c>
      <c r="B11" s="36"/>
      <c r="C11" s="35">
        <f t="shared" si="0"/>
        <v>0</v>
      </c>
      <c r="D11" s="91"/>
      <c r="E11" s="52"/>
      <c r="F11" s="82" t="s">
        <v>81</v>
      </c>
      <c r="G11" s="43">
        <v>4927</v>
      </c>
      <c r="H11" s="170" t="s">
        <v>82</v>
      </c>
      <c r="I11" s="171"/>
      <c r="J11" s="171"/>
      <c r="K11" s="171"/>
    </row>
    <row r="12" spans="1:11" ht="24.75" customHeight="1">
      <c r="A12" s="45" t="s">
        <v>36</v>
      </c>
      <c r="B12" s="36"/>
      <c r="C12" s="35">
        <f t="shared" si="0"/>
        <v>9040</v>
      </c>
      <c r="D12" s="48">
        <v>0</v>
      </c>
      <c r="E12" s="37">
        <v>9040</v>
      </c>
      <c r="F12" s="81">
        <v>0</v>
      </c>
      <c r="G12" s="43">
        <v>8734</v>
      </c>
      <c r="H12" s="168" t="s">
        <v>78</v>
      </c>
      <c r="I12" s="120"/>
      <c r="J12" s="32"/>
      <c r="K12" s="32"/>
    </row>
    <row r="13" spans="1:11" ht="24.75" customHeight="1">
      <c r="A13" s="44" t="s">
        <v>30</v>
      </c>
      <c r="B13" s="49"/>
      <c r="C13" s="35">
        <f t="shared" si="0"/>
        <v>28359</v>
      </c>
      <c r="D13" s="48">
        <v>8754</v>
      </c>
      <c r="E13" s="37">
        <v>19605</v>
      </c>
      <c r="F13" s="81">
        <v>506360</v>
      </c>
      <c r="G13" s="43">
        <v>8700</v>
      </c>
      <c r="H13" s="168" t="s">
        <v>78</v>
      </c>
      <c r="I13" s="120"/>
      <c r="J13" s="32"/>
      <c r="K13" s="32"/>
    </row>
    <row r="14" spans="1:11" ht="24.75" customHeight="1">
      <c r="A14" s="45" t="s">
        <v>45</v>
      </c>
      <c r="B14" s="36"/>
      <c r="C14" s="35">
        <f t="shared" si="0"/>
        <v>16698</v>
      </c>
      <c r="D14" s="91">
        <v>0</v>
      </c>
      <c r="E14" s="37">
        <v>16698</v>
      </c>
      <c r="F14" s="81">
        <v>0</v>
      </c>
      <c r="G14" s="43">
        <v>9720</v>
      </c>
      <c r="H14" s="36" t="s">
        <v>41</v>
      </c>
      <c r="I14" s="32"/>
      <c r="J14" s="32"/>
      <c r="K14" s="32"/>
    </row>
    <row r="15" spans="1:11" ht="24.75" customHeight="1">
      <c r="A15" s="173" t="s">
        <v>34</v>
      </c>
      <c r="B15" s="173"/>
      <c r="C15" s="35">
        <f t="shared" si="0"/>
        <v>7706</v>
      </c>
      <c r="D15" s="48">
        <v>7191</v>
      </c>
      <c r="E15" s="37">
        <v>515</v>
      </c>
      <c r="F15" s="81">
        <v>1700110</v>
      </c>
      <c r="G15" s="33">
        <v>8751</v>
      </c>
      <c r="H15" s="168" t="s">
        <v>40</v>
      </c>
      <c r="I15" s="172"/>
      <c r="J15" s="172"/>
      <c r="K15" s="172"/>
    </row>
    <row r="16" spans="1:11" ht="24.75" customHeight="1">
      <c r="A16" s="45" t="s">
        <v>29</v>
      </c>
      <c r="B16" s="36"/>
      <c r="C16" s="35">
        <f t="shared" si="0"/>
        <v>10572</v>
      </c>
      <c r="D16" s="48">
        <v>0</v>
      </c>
      <c r="E16" s="37">
        <v>10572</v>
      </c>
      <c r="F16" s="81">
        <v>0</v>
      </c>
      <c r="G16" s="43">
        <v>17924</v>
      </c>
      <c r="H16" s="168" t="s">
        <v>83</v>
      </c>
      <c r="I16" s="120"/>
      <c r="J16" s="120"/>
      <c r="K16" s="120"/>
    </row>
    <row r="17" spans="1:11" ht="24.75" customHeight="1">
      <c r="A17" s="45" t="s">
        <v>46</v>
      </c>
      <c r="B17" s="36"/>
      <c r="C17" s="35">
        <f t="shared" si="0"/>
        <v>4088</v>
      </c>
      <c r="D17" s="48">
        <v>0</v>
      </c>
      <c r="E17" s="37">
        <v>4088</v>
      </c>
      <c r="F17" s="81">
        <v>0</v>
      </c>
      <c r="G17" s="43">
        <v>6997</v>
      </c>
      <c r="H17" s="36" t="s">
        <v>41</v>
      </c>
      <c r="I17" s="32"/>
      <c r="J17" s="32"/>
      <c r="K17" s="32"/>
    </row>
    <row r="18" spans="1:11" ht="24.75" customHeight="1">
      <c r="A18" s="45" t="s">
        <v>28</v>
      </c>
      <c r="B18" s="36"/>
      <c r="C18" s="35">
        <f t="shared" si="0"/>
        <v>22893</v>
      </c>
      <c r="D18" s="48">
        <v>0</v>
      </c>
      <c r="E18" s="37">
        <v>22893</v>
      </c>
      <c r="F18" s="81">
        <v>0</v>
      </c>
      <c r="G18" s="43">
        <v>14699</v>
      </c>
      <c r="H18" s="36" t="s">
        <v>41</v>
      </c>
      <c r="I18" s="32"/>
      <c r="J18" s="32"/>
      <c r="K18" s="32"/>
    </row>
    <row r="19" spans="1:11" ht="24.75" customHeight="1">
      <c r="A19" s="72" t="s">
        <v>47</v>
      </c>
      <c r="B19" s="36"/>
      <c r="C19" s="35">
        <f t="shared" si="0"/>
        <v>28450</v>
      </c>
      <c r="D19" s="48">
        <v>17659</v>
      </c>
      <c r="E19" s="37">
        <v>10791</v>
      </c>
      <c r="F19" s="81">
        <v>2289130</v>
      </c>
      <c r="G19" s="43">
        <v>59269</v>
      </c>
      <c r="H19" s="168" t="s">
        <v>78</v>
      </c>
      <c r="I19" s="120"/>
      <c r="J19" s="120"/>
      <c r="K19" s="120"/>
    </row>
    <row r="20" spans="1:11" ht="24.75" customHeight="1">
      <c r="A20" s="32" t="s">
        <v>27</v>
      </c>
      <c r="B20" s="32"/>
      <c r="C20" s="35">
        <f t="shared" si="0"/>
        <v>66104</v>
      </c>
      <c r="D20" s="48">
        <v>50511</v>
      </c>
      <c r="E20" s="37">
        <v>15593</v>
      </c>
      <c r="F20" s="84">
        <v>1217125</v>
      </c>
      <c r="G20" s="43">
        <v>75181</v>
      </c>
      <c r="H20" s="168" t="s">
        <v>82</v>
      </c>
      <c r="I20" s="120"/>
      <c r="J20" s="120"/>
      <c r="K20" s="120"/>
    </row>
    <row r="21" spans="1:11" ht="24.75" customHeight="1">
      <c r="A21" s="45" t="s">
        <v>48</v>
      </c>
      <c r="B21" s="36"/>
      <c r="C21" s="35">
        <f t="shared" si="0"/>
        <v>1105</v>
      </c>
      <c r="D21" s="48">
        <v>0</v>
      </c>
      <c r="E21" s="37">
        <v>1105</v>
      </c>
      <c r="F21" s="81">
        <v>0</v>
      </c>
      <c r="G21" s="43">
        <v>1617</v>
      </c>
      <c r="H21" s="168" t="s">
        <v>41</v>
      </c>
      <c r="I21" s="120"/>
      <c r="J21" s="120"/>
      <c r="K21" s="120"/>
    </row>
    <row r="22" spans="1:11" ht="24.75" customHeight="1">
      <c r="A22" s="44" t="s">
        <v>26</v>
      </c>
      <c r="B22" s="49"/>
      <c r="C22" s="35">
        <f t="shared" si="0"/>
        <v>7194</v>
      </c>
      <c r="D22" s="46">
        <v>5878</v>
      </c>
      <c r="E22" s="46">
        <v>1316</v>
      </c>
      <c r="F22" s="84">
        <v>545460</v>
      </c>
      <c r="G22" s="43">
        <v>11354</v>
      </c>
      <c r="H22" s="36" t="s">
        <v>40</v>
      </c>
      <c r="I22" s="32"/>
      <c r="J22" s="32"/>
      <c r="K22" s="32"/>
    </row>
    <row r="23" spans="1:11" ht="24.75" customHeight="1">
      <c r="A23" s="169" t="s">
        <v>37</v>
      </c>
      <c r="B23" s="169"/>
      <c r="C23" s="35">
        <f t="shared" si="0"/>
        <v>12135</v>
      </c>
      <c r="D23" s="34">
        <v>9213</v>
      </c>
      <c r="E23" s="37">
        <v>2922</v>
      </c>
      <c r="F23" s="81">
        <v>3782350</v>
      </c>
      <c r="G23" s="43">
        <v>8118</v>
      </c>
      <c r="H23" s="36" t="s">
        <v>40</v>
      </c>
      <c r="I23" s="32"/>
      <c r="J23" s="32"/>
      <c r="K23" s="32"/>
    </row>
    <row r="24" spans="1:11" ht="24.75" customHeight="1">
      <c r="A24" s="45" t="s">
        <v>49</v>
      </c>
      <c r="B24" s="36"/>
      <c r="C24" s="35">
        <f t="shared" si="0"/>
        <v>18379</v>
      </c>
      <c r="D24" s="48">
        <v>0</v>
      </c>
      <c r="E24" s="35">
        <v>18379</v>
      </c>
      <c r="F24" s="81">
        <v>0</v>
      </c>
      <c r="G24" s="43">
        <v>12447</v>
      </c>
      <c r="H24" s="36" t="s">
        <v>92</v>
      </c>
      <c r="I24" s="32"/>
      <c r="J24" s="32"/>
      <c r="K24" s="32"/>
    </row>
    <row r="25" spans="1:11" ht="24.75" customHeight="1">
      <c r="A25" s="44" t="s">
        <v>35</v>
      </c>
      <c r="B25" s="49"/>
      <c r="C25" s="35">
        <f t="shared" si="0"/>
        <v>35070</v>
      </c>
      <c r="D25" s="34">
        <v>18289</v>
      </c>
      <c r="E25" s="37">
        <v>16781</v>
      </c>
      <c r="F25" s="81">
        <v>2274600</v>
      </c>
      <c r="G25" s="43">
        <v>33532</v>
      </c>
      <c r="H25" s="36" t="s">
        <v>40</v>
      </c>
      <c r="I25" s="32"/>
      <c r="J25" s="32"/>
      <c r="K25" s="32"/>
    </row>
    <row r="26" spans="1:11" ht="24.75" customHeight="1">
      <c r="A26" s="45" t="s">
        <v>31</v>
      </c>
      <c r="B26" s="36"/>
      <c r="C26" s="35">
        <f t="shared" si="0"/>
        <v>23032</v>
      </c>
      <c r="D26" s="48">
        <v>21832</v>
      </c>
      <c r="E26" s="38">
        <v>1200</v>
      </c>
      <c r="F26" s="81">
        <v>586500</v>
      </c>
      <c r="G26" s="43">
        <v>15707</v>
      </c>
      <c r="H26" s="36" t="s">
        <v>40</v>
      </c>
      <c r="I26" s="32"/>
      <c r="J26" s="32"/>
      <c r="K26" s="32"/>
    </row>
    <row r="27" spans="1:11" ht="24.75" customHeight="1">
      <c r="A27" s="45" t="s">
        <v>50</v>
      </c>
      <c r="B27" s="36"/>
      <c r="C27" s="35">
        <f t="shared" si="0"/>
        <v>23464</v>
      </c>
      <c r="D27" s="48">
        <v>0</v>
      </c>
      <c r="E27" s="35">
        <v>23464</v>
      </c>
      <c r="F27" s="81">
        <v>0</v>
      </c>
      <c r="G27" s="43">
        <v>27302</v>
      </c>
      <c r="H27" s="36" t="s">
        <v>41</v>
      </c>
      <c r="I27" s="32"/>
      <c r="J27" s="32"/>
      <c r="K27" s="32"/>
    </row>
    <row r="28" spans="1:11" ht="24.75" customHeight="1">
      <c r="A28" s="120" t="s">
        <v>51</v>
      </c>
      <c r="B28" s="120"/>
      <c r="C28" s="35">
        <f t="shared" si="0"/>
        <v>5160</v>
      </c>
      <c r="D28" s="48">
        <v>0</v>
      </c>
      <c r="E28" s="35">
        <v>5160</v>
      </c>
      <c r="F28" s="81">
        <v>0</v>
      </c>
      <c r="G28" s="43">
        <v>5217</v>
      </c>
      <c r="H28" s="36" t="s">
        <v>41</v>
      </c>
      <c r="I28" s="32"/>
      <c r="J28" s="32"/>
      <c r="K28" s="32"/>
    </row>
    <row r="29" spans="1:11" ht="24.75" customHeight="1">
      <c r="A29" s="120" t="s">
        <v>32</v>
      </c>
      <c r="B29" s="120"/>
      <c r="C29" s="35">
        <f t="shared" si="0"/>
        <v>20760</v>
      </c>
      <c r="D29" s="48">
        <v>19797</v>
      </c>
      <c r="E29" s="38">
        <v>963</v>
      </c>
      <c r="F29" s="81">
        <v>987520</v>
      </c>
      <c r="G29" s="43">
        <v>15337</v>
      </c>
      <c r="H29" s="36" t="s">
        <v>40</v>
      </c>
      <c r="I29" s="32"/>
      <c r="J29" s="32"/>
      <c r="K29" s="32"/>
    </row>
    <row r="30" spans="1:11" ht="24.75" customHeight="1">
      <c r="A30" s="44" t="s">
        <v>33</v>
      </c>
      <c r="B30" s="49"/>
      <c r="C30" s="35">
        <f t="shared" si="0"/>
        <v>26541</v>
      </c>
      <c r="D30" s="48">
        <v>14454</v>
      </c>
      <c r="E30" s="40">
        <v>12087</v>
      </c>
      <c r="F30" s="81">
        <v>818286</v>
      </c>
      <c r="G30" s="43">
        <v>37671</v>
      </c>
      <c r="H30" s="36" t="s">
        <v>40</v>
      </c>
      <c r="I30" s="32"/>
      <c r="J30" s="32"/>
      <c r="K30" s="32"/>
    </row>
    <row r="31" spans="1:11" ht="24.75" customHeight="1">
      <c r="A31" s="169" t="s">
        <v>52</v>
      </c>
      <c r="B31" s="169"/>
      <c r="C31" s="35">
        <f t="shared" si="0"/>
        <v>20231</v>
      </c>
      <c r="D31" s="34">
        <v>14550</v>
      </c>
      <c r="E31" s="34">
        <v>5681</v>
      </c>
      <c r="F31" s="81">
        <v>499570</v>
      </c>
      <c r="G31" s="43">
        <v>19026</v>
      </c>
      <c r="H31" s="36" t="s">
        <v>40</v>
      </c>
      <c r="I31" s="32"/>
      <c r="J31" s="32"/>
      <c r="K31" s="32"/>
    </row>
    <row r="32" spans="1:11" ht="24.75" customHeight="1">
      <c r="A32" s="169" t="s">
        <v>53</v>
      </c>
      <c r="B32" s="169"/>
      <c r="C32" s="35">
        <f t="shared" si="0"/>
        <v>65016</v>
      </c>
      <c r="D32" s="33">
        <v>51180</v>
      </c>
      <c r="E32" s="35">
        <v>13836</v>
      </c>
      <c r="F32" s="81">
        <v>1861300</v>
      </c>
      <c r="G32" s="43">
        <v>61774</v>
      </c>
      <c r="H32" s="36" t="s">
        <v>40</v>
      </c>
      <c r="I32" s="32"/>
      <c r="J32" s="32"/>
      <c r="K32" s="32"/>
    </row>
    <row r="33" spans="1:11" ht="24.75" customHeight="1">
      <c r="A33" s="169" t="s">
        <v>54</v>
      </c>
      <c r="B33" s="169"/>
      <c r="C33" s="35">
        <f t="shared" si="0"/>
        <v>53458</v>
      </c>
      <c r="D33" s="33">
        <v>37778</v>
      </c>
      <c r="E33" s="35">
        <v>15680</v>
      </c>
      <c r="F33" s="81">
        <v>1555010</v>
      </c>
      <c r="G33" s="43">
        <v>58796</v>
      </c>
      <c r="H33" s="36" t="s">
        <v>40</v>
      </c>
      <c r="I33" s="32"/>
      <c r="J33" s="32"/>
      <c r="K33" s="32"/>
    </row>
    <row r="34" spans="1:11" ht="24.75" customHeight="1">
      <c r="A34" s="45" t="s">
        <v>55</v>
      </c>
      <c r="B34" s="36"/>
      <c r="C34" s="35">
        <f t="shared" si="0"/>
        <v>33704</v>
      </c>
      <c r="D34" s="33">
        <v>21029</v>
      </c>
      <c r="E34" s="35">
        <v>12675</v>
      </c>
      <c r="F34" s="81">
        <v>1156800</v>
      </c>
      <c r="G34" s="43">
        <v>46826</v>
      </c>
      <c r="H34" s="36" t="s">
        <v>84</v>
      </c>
      <c r="I34" s="32"/>
      <c r="J34" s="32"/>
      <c r="K34" s="32"/>
    </row>
    <row r="35" spans="1:11" ht="24.75" customHeight="1">
      <c r="A35" s="45" t="s">
        <v>56</v>
      </c>
      <c r="B35" s="36"/>
      <c r="C35" s="35">
        <f t="shared" si="0"/>
        <v>48823</v>
      </c>
      <c r="D35" s="34">
        <v>48823</v>
      </c>
      <c r="E35" s="52">
        <v>0</v>
      </c>
      <c r="F35" s="81">
        <v>7323450</v>
      </c>
      <c r="G35" s="43">
        <v>45453</v>
      </c>
      <c r="H35" s="36" t="s">
        <v>40</v>
      </c>
      <c r="I35" s="32"/>
      <c r="J35" s="32"/>
      <c r="K35" s="32"/>
    </row>
    <row r="36" spans="1:11" ht="24.75" customHeight="1">
      <c r="A36" s="44" t="s">
        <v>57</v>
      </c>
      <c r="B36" s="49"/>
      <c r="C36" s="35">
        <f t="shared" si="0"/>
        <v>20065</v>
      </c>
      <c r="D36" s="48">
        <v>0</v>
      </c>
      <c r="E36" s="37">
        <v>20065</v>
      </c>
      <c r="F36" s="81">
        <v>0</v>
      </c>
      <c r="G36" s="43">
        <v>17337</v>
      </c>
      <c r="H36" s="36" t="s">
        <v>41</v>
      </c>
      <c r="I36" s="32"/>
      <c r="J36" s="32"/>
      <c r="K36" s="32"/>
    </row>
    <row r="37" spans="1:11" ht="24.75" customHeight="1">
      <c r="A37" s="169" t="s">
        <v>70</v>
      </c>
      <c r="B37" s="169"/>
      <c r="C37" s="35">
        <f t="shared" si="0"/>
        <v>78610</v>
      </c>
      <c r="D37" s="34">
        <v>58489</v>
      </c>
      <c r="E37" s="37">
        <v>20121</v>
      </c>
      <c r="F37" s="81">
        <v>2061590</v>
      </c>
      <c r="G37" s="43">
        <v>71563</v>
      </c>
      <c r="H37" s="36" t="s">
        <v>40</v>
      </c>
      <c r="I37" s="32"/>
      <c r="J37" s="32"/>
      <c r="K37" s="32"/>
    </row>
    <row r="38" spans="1:11" ht="24.75" customHeight="1">
      <c r="A38" s="169" t="s">
        <v>58</v>
      </c>
      <c r="B38" s="169"/>
      <c r="C38" s="35">
        <f t="shared" si="0"/>
        <v>6297</v>
      </c>
      <c r="D38" s="48">
        <v>0</v>
      </c>
      <c r="E38" s="37">
        <v>6297</v>
      </c>
      <c r="F38" s="81">
        <v>0</v>
      </c>
      <c r="G38" s="43">
        <v>5962</v>
      </c>
      <c r="H38" s="36" t="s">
        <v>41</v>
      </c>
      <c r="I38" s="32"/>
      <c r="J38" s="32"/>
      <c r="K38" s="32"/>
    </row>
    <row r="39" spans="1:11" ht="24.75" customHeight="1">
      <c r="A39" s="169" t="s">
        <v>39</v>
      </c>
      <c r="B39" s="169"/>
      <c r="C39" s="35">
        <f t="shared" si="0"/>
        <v>55027</v>
      </c>
      <c r="D39" s="48">
        <v>0</v>
      </c>
      <c r="E39" s="37">
        <v>55027</v>
      </c>
      <c r="F39" s="81">
        <v>0</v>
      </c>
      <c r="G39" s="43">
        <v>49831</v>
      </c>
      <c r="H39" s="36" t="s">
        <v>41</v>
      </c>
      <c r="I39" s="32"/>
      <c r="J39" s="32"/>
      <c r="K39" s="32"/>
    </row>
    <row r="40" spans="1:11" ht="24.75" customHeight="1">
      <c r="A40" s="169" t="s">
        <v>59</v>
      </c>
      <c r="B40" s="169"/>
      <c r="C40" s="35">
        <f t="shared" si="0"/>
        <v>62888</v>
      </c>
      <c r="D40" s="48">
        <v>0</v>
      </c>
      <c r="E40" s="37">
        <v>62888</v>
      </c>
      <c r="F40" s="81">
        <v>0</v>
      </c>
      <c r="G40" s="43">
        <v>42675</v>
      </c>
      <c r="H40" s="36" t="s">
        <v>41</v>
      </c>
      <c r="I40" s="32"/>
      <c r="J40" s="32"/>
      <c r="K40" s="32"/>
    </row>
    <row r="41" spans="1:11" ht="24.75" customHeight="1">
      <c r="A41" s="44" t="s">
        <v>38</v>
      </c>
      <c r="B41" s="49"/>
      <c r="C41" s="35">
        <f t="shared" si="0"/>
        <v>16903</v>
      </c>
      <c r="D41" s="34">
        <v>11658</v>
      </c>
      <c r="E41" s="37">
        <v>5245</v>
      </c>
      <c r="F41" s="81">
        <v>286855</v>
      </c>
      <c r="G41" s="43">
        <v>16778</v>
      </c>
      <c r="H41" s="36" t="s">
        <v>41</v>
      </c>
      <c r="I41" s="32"/>
      <c r="J41" s="32"/>
      <c r="K41" s="32"/>
    </row>
    <row r="42" spans="1:11" ht="24.75" customHeight="1">
      <c r="A42" s="45" t="s">
        <v>60</v>
      </c>
      <c r="B42" s="36"/>
      <c r="C42" s="35">
        <f t="shared" si="0"/>
        <v>26642</v>
      </c>
      <c r="D42" s="48">
        <v>0</v>
      </c>
      <c r="E42" s="48">
        <v>26642</v>
      </c>
      <c r="F42" s="81">
        <v>0</v>
      </c>
      <c r="G42" s="43">
        <v>29501</v>
      </c>
      <c r="H42" s="36" t="s">
        <v>41</v>
      </c>
      <c r="I42" s="32"/>
      <c r="J42" s="32"/>
      <c r="K42" s="32"/>
    </row>
    <row r="43" spans="1:11" ht="24.75" customHeight="1">
      <c r="A43" s="120" t="s">
        <v>61</v>
      </c>
      <c r="B43" s="120"/>
      <c r="C43" s="35">
        <f t="shared" si="0"/>
        <v>0</v>
      </c>
      <c r="D43" s="91"/>
      <c r="E43" s="52">
        <v>0</v>
      </c>
      <c r="F43" s="82" t="s">
        <v>85</v>
      </c>
      <c r="G43" s="52" t="s">
        <v>97</v>
      </c>
      <c r="H43" s="36" t="s">
        <v>41</v>
      </c>
      <c r="I43" s="32"/>
      <c r="J43" s="32"/>
      <c r="K43" s="32"/>
    </row>
    <row r="44" spans="1:11" ht="24.75" customHeight="1">
      <c r="A44" s="120" t="s">
        <v>62</v>
      </c>
      <c r="B44" s="120"/>
      <c r="C44" s="35">
        <f t="shared" si="0"/>
        <v>13723</v>
      </c>
      <c r="D44" s="34">
        <v>13618</v>
      </c>
      <c r="E44" s="85">
        <v>105</v>
      </c>
      <c r="F44" s="86">
        <v>3250405</v>
      </c>
      <c r="G44" s="43">
        <v>16296</v>
      </c>
      <c r="H44" s="36" t="s">
        <v>40</v>
      </c>
      <c r="I44" s="32"/>
      <c r="J44" s="32"/>
      <c r="K44" s="32"/>
    </row>
    <row r="45" spans="1:11" ht="24.75" customHeight="1">
      <c r="A45" s="3" t="s">
        <v>88</v>
      </c>
      <c r="B45" s="12"/>
      <c r="C45" s="12"/>
      <c r="D45" s="12"/>
      <c r="E45" s="12"/>
      <c r="F45" s="12"/>
      <c r="G45" s="12"/>
      <c r="H45" s="12"/>
      <c r="I45" s="12"/>
      <c r="J45" s="12"/>
      <c r="K45" s="13"/>
    </row>
    <row r="46" spans="1:11" ht="24.75" customHeight="1">
      <c r="A46" s="3" t="s">
        <v>18</v>
      </c>
      <c r="B46" s="12"/>
      <c r="C46" s="12"/>
      <c r="D46" s="12"/>
      <c r="E46" s="12"/>
      <c r="F46" s="12"/>
      <c r="G46" s="12"/>
      <c r="H46" s="12"/>
      <c r="I46" s="12"/>
      <c r="J46" s="12"/>
      <c r="K46" s="14" t="s">
        <v>98</v>
      </c>
    </row>
    <row r="47" spans="1:11" ht="24.75" customHeight="1">
      <c r="A47" s="3" t="s">
        <v>90</v>
      </c>
      <c r="B47" s="12"/>
      <c r="C47" s="12"/>
      <c r="D47" s="12"/>
      <c r="E47" s="12"/>
      <c r="F47" s="12"/>
      <c r="G47" s="12"/>
      <c r="H47" s="12"/>
      <c r="I47" s="12"/>
      <c r="J47" s="12"/>
      <c r="K47" s="12"/>
    </row>
    <row r="48" spans="1:11" ht="19.5">
      <c r="A48" s="12"/>
      <c r="B48" s="12"/>
      <c r="C48" s="12"/>
      <c r="D48" s="12"/>
      <c r="E48" s="12"/>
      <c r="F48" s="12"/>
      <c r="G48" s="12"/>
      <c r="H48" s="12"/>
      <c r="I48" s="12"/>
      <c r="J48"/>
      <c r="K48"/>
    </row>
    <row r="49" spans="1:11" s="56" customFormat="1" ht="15.75">
      <c r="A49" s="1" t="s">
        <v>14</v>
      </c>
      <c r="B49" s="1"/>
      <c r="C49" s="1"/>
      <c r="D49" s="2" t="s">
        <v>3</v>
      </c>
      <c r="E49" s="1"/>
      <c r="F49" s="6"/>
      <c r="G49" s="1" t="s">
        <v>4</v>
      </c>
      <c r="H49" s="1"/>
      <c r="I49" s="6"/>
      <c r="J49" s="9" t="s">
        <v>5</v>
      </c>
      <c r="K49" s="1"/>
    </row>
    <row r="50" spans="1:11" s="56" customFormat="1" ht="15.75">
      <c r="A50" s="6"/>
      <c r="B50" s="1"/>
      <c r="C50" s="1"/>
      <c r="D50" s="2" t="s">
        <v>3</v>
      </c>
      <c r="E50" s="1"/>
      <c r="F50" s="1"/>
      <c r="G50" s="1" t="s">
        <v>6</v>
      </c>
      <c r="H50" s="1"/>
      <c r="I50" s="6"/>
      <c r="J50" s="1"/>
      <c r="K50" s="1"/>
    </row>
    <row r="51" spans="1:11" ht="19.5">
      <c r="A51" s="54"/>
      <c r="B51" s="54"/>
      <c r="C51" s="54"/>
      <c r="E51" s="75"/>
      <c r="F51" s="79"/>
      <c r="G51" s="54"/>
      <c r="H51" s="54"/>
      <c r="I51" s="54"/>
      <c r="J51" s="54"/>
      <c r="K51" s="54"/>
    </row>
  </sheetData>
  <sheetProtection/>
  <mergeCells count="30">
    <mergeCell ref="A15:B15"/>
    <mergeCell ref="A40:B40"/>
    <mergeCell ref="A43:B43"/>
    <mergeCell ref="A44:B44"/>
    <mergeCell ref="A39:B39"/>
    <mergeCell ref="A33:B33"/>
    <mergeCell ref="A37:B37"/>
    <mergeCell ref="H11:K11"/>
    <mergeCell ref="H12:I12"/>
    <mergeCell ref="H13:I13"/>
    <mergeCell ref="H15:K15"/>
    <mergeCell ref="H16:K16"/>
    <mergeCell ref="H19:K19"/>
    <mergeCell ref="H20:K20"/>
    <mergeCell ref="A38:B38"/>
    <mergeCell ref="A29:B29"/>
    <mergeCell ref="H21:K21"/>
    <mergeCell ref="A23:B23"/>
    <mergeCell ref="A28:B28"/>
    <mergeCell ref="A31:B31"/>
    <mergeCell ref="A32:B32"/>
    <mergeCell ref="A3:K3"/>
    <mergeCell ref="H9:K9"/>
    <mergeCell ref="C6:E6"/>
    <mergeCell ref="A6:B8"/>
    <mergeCell ref="F6:F8"/>
    <mergeCell ref="H6:K8"/>
    <mergeCell ref="E5:G5"/>
    <mergeCell ref="G6:G8"/>
    <mergeCell ref="A9:B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7" r:id="rId3"/>
  <headerFooter alignWithMargins="0">
    <oddFooter>&amp;C&amp;"Arial Unicode MS,標準"&amp;14&amp;P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K51"/>
  <sheetViews>
    <sheetView showGridLines="0" zoomScaleSheetLayoutView="100" zoomScalePageLayoutView="0" workbookViewId="0" topLeftCell="A1">
      <selection activeCell="G11" sqref="G11"/>
    </sheetView>
  </sheetViews>
  <sheetFormatPr defaultColWidth="9.00390625" defaultRowHeight="16.5"/>
  <cols>
    <col min="1" max="1" width="10.625" style="60" customWidth="1"/>
    <col min="2" max="2" width="12.00390625" style="60" customWidth="1"/>
    <col min="3" max="3" width="16.625" style="60" customWidth="1"/>
    <col min="4" max="5" width="19.00390625" style="60" customWidth="1"/>
    <col min="6" max="6" width="18.375" style="87" bestFit="1" customWidth="1"/>
    <col min="7" max="7" width="16.625" style="60" customWidth="1"/>
    <col min="8" max="8" width="11.625" style="60" customWidth="1"/>
    <col min="9" max="9" width="9.25390625" style="60" customWidth="1"/>
    <col min="10" max="10" width="14.375" style="60" customWidth="1"/>
    <col min="11" max="11" width="23.25390625" style="60" customWidth="1"/>
    <col min="12" max="16384" width="9.00390625" style="60" customWidth="1"/>
  </cols>
  <sheetData>
    <row r="1" spans="1:11" s="56" customFormat="1" ht="16.5">
      <c r="A1" s="53" t="s">
        <v>0</v>
      </c>
      <c r="B1" s="54"/>
      <c r="C1" s="54"/>
      <c r="D1" s="54"/>
      <c r="E1" s="54"/>
      <c r="F1" s="79"/>
      <c r="G1" s="54"/>
      <c r="H1" s="54"/>
      <c r="I1" s="54"/>
      <c r="J1" s="55" t="s">
        <v>1</v>
      </c>
      <c r="K1" s="55" t="s">
        <v>15</v>
      </c>
    </row>
    <row r="2" spans="1:11" s="56" customFormat="1" ht="16.5">
      <c r="A2" s="53" t="s">
        <v>7</v>
      </c>
      <c r="B2" s="57" t="s">
        <v>8</v>
      </c>
      <c r="C2" s="57"/>
      <c r="D2" s="58" t="s">
        <v>86</v>
      </c>
      <c r="E2" s="58"/>
      <c r="F2" s="80"/>
      <c r="G2" s="58"/>
      <c r="H2" s="58"/>
      <c r="I2" s="58"/>
      <c r="J2" s="55" t="s">
        <v>2</v>
      </c>
      <c r="K2" s="59" t="s">
        <v>16</v>
      </c>
    </row>
    <row r="3" spans="1:11" ht="24" customHeight="1">
      <c r="A3" s="142" t="s">
        <v>80</v>
      </c>
      <c r="B3" s="143"/>
      <c r="C3" s="143"/>
      <c r="D3" s="143"/>
      <c r="E3" s="143"/>
      <c r="F3" s="143"/>
      <c r="G3" s="143"/>
      <c r="H3" s="143"/>
      <c r="I3" s="143"/>
      <c r="J3" s="143"/>
      <c r="K3" s="143"/>
    </row>
    <row r="4" spans="1:10" ht="16.5">
      <c r="A4" s="54"/>
      <c r="B4" s="54"/>
      <c r="C4" s="54"/>
      <c r="D4" s="54"/>
      <c r="E4" s="54"/>
      <c r="F4" s="79"/>
      <c r="G4" s="54"/>
      <c r="H4" s="54"/>
      <c r="I4" s="54"/>
      <c r="J4" s="54"/>
    </row>
    <row r="5" spans="2:11" ht="19.5">
      <c r="B5" s="61"/>
      <c r="C5" s="61"/>
      <c r="D5" s="61"/>
      <c r="E5" s="152" t="s">
        <v>100</v>
      </c>
      <c r="F5" s="152"/>
      <c r="G5" s="152"/>
      <c r="H5" s="61"/>
      <c r="I5" s="61"/>
      <c r="J5" s="61"/>
      <c r="K5" s="62" t="s">
        <v>9</v>
      </c>
    </row>
    <row r="6" spans="1:11" s="56" customFormat="1" ht="24.75" customHeight="1">
      <c r="A6" s="148" t="s">
        <v>10</v>
      </c>
      <c r="B6" s="149"/>
      <c r="C6" s="146" t="s">
        <v>19</v>
      </c>
      <c r="D6" s="147"/>
      <c r="E6" s="147"/>
      <c r="F6" s="175" t="s">
        <v>11</v>
      </c>
      <c r="G6" s="163" t="s">
        <v>21</v>
      </c>
      <c r="H6" s="157" t="s">
        <v>12</v>
      </c>
      <c r="I6" s="158"/>
      <c r="J6" s="158"/>
      <c r="K6" s="158"/>
    </row>
    <row r="7" spans="1:11" s="56" customFormat="1" ht="24.75" customHeight="1">
      <c r="A7" s="150"/>
      <c r="B7" s="151"/>
      <c r="C7" s="64" t="s">
        <v>20</v>
      </c>
      <c r="D7" s="65" t="s">
        <v>22</v>
      </c>
      <c r="E7" s="63" t="s">
        <v>24</v>
      </c>
      <c r="F7" s="176"/>
      <c r="G7" s="164"/>
      <c r="H7" s="159"/>
      <c r="I7" s="160"/>
      <c r="J7" s="160"/>
      <c r="K7" s="160"/>
    </row>
    <row r="8" spans="1:11" s="56" customFormat="1" ht="24.75" customHeight="1">
      <c r="A8" s="152"/>
      <c r="B8" s="153"/>
      <c r="C8" s="66"/>
      <c r="D8" s="67" t="s">
        <v>23</v>
      </c>
      <c r="E8" s="67" t="s">
        <v>25</v>
      </c>
      <c r="F8" s="177"/>
      <c r="G8" s="165"/>
      <c r="H8" s="161"/>
      <c r="I8" s="162"/>
      <c r="J8" s="162"/>
      <c r="K8" s="162"/>
    </row>
    <row r="9" spans="1:11" ht="24.75" customHeight="1">
      <c r="A9" s="166" t="s">
        <v>13</v>
      </c>
      <c r="B9" s="166"/>
      <c r="C9" s="38">
        <f>SUM(D9:E9)</f>
        <v>1037044</v>
      </c>
      <c r="D9" s="33">
        <f>SUM(D10:D44)</f>
        <v>497287</v>
      </c>
      <c r="E9" s="51">
        <f>SUM(E10:E44)</f>
        <v>539757</v>
      </c>
      <c r="F9" s="81">
        <f>SUM(F10:F44)</f>
        <v>42300882</v>
      </c>
      <c r="G9" s="40">
        <v>877142</v>
      </c>
      <c r="H9" s="144"/>
      <c r="I9" s="145"/>
      <c r="J9" s="145"/>
      <c r="K9" s="145"/>
    </row>
    <row r="10" spans="1:11" ht="24.75" customHeight="1">
      <c r="A10" s="44" t="s">
        <v>43</v>
      </c>
      <c r="B10" s="49"/>
      <c r="C10" s="38">
        <f>SUM(D10:E10)</f>
        <v>53149</v>
      </c>
      <c r="D10" s="91">
        <v>0</v>
      </c>
      <c r="E10" s="37">
        <v>53149</v>
      </c>
      <c r="F10" s="81">
        <v>0</v>
      </c>
      <c r="G10" s="43">
        <v>5156</v>
      </c>
      <c r="H10" s="36" t="s">
        <v>42</v>
      </c>
      <c r="I10" s="58"/>
      <c r="J10" s="58"/>
      <c r="K10" s="58"/>
    </row>
    <row r="11" spans="1:11" ht="24.75" customHeight="1">
      <c r="A11" s="45" t="s">
        <v>44</v>
      </c>
      <c r="B11" s="36"/>
      <c r="C11" s="35">
        <f aca="true" t="shared" si="0" ref="C11:C44">SUM(D11:E11)</f>
        <v>0</v>
      </c>
      <c r="D11" s="91"/>
      <c r="E11" s="52"/>
      <c r="F11" s="82" t="s">
        <v>81</v>
      </c>
      <c r="G11" s="43">
        <v>2542</v>
      </c>
      <c r="H11" s="170" t="s">
        <v>82</v>
      </c>
      <c r="I11" s="171"/>
      <c r="J11" s="171"/>
      <c r="K11" s="171"/>
    </row>
    <row r="12" spans="1:11" ht="24.75" customHeight="1">
      <c r="A12" s="45" t="s">
        <v>36</v>
      </c>
      <c r="B12" s="36"/>
      <c r="C12" s="38">
        <f>SUM(D12:E12)</f>
        <v>8515</v>
      </c>
      <c r="D12" s="48">
        <v>0</v>
      </c>
      <c r="E12" s="37">
        <v>8515</v>
      </c>
      <c r="F12" s="81">
        <v>0</v>
      </c>
      <c r="G12" s="43">
        <v>8196</v>
      </c>
      <c r="H12" s="168" t="s">
        <v>78</v>
      </c>
      <c r="I12" s="120"/>
      <c r="J12" s="32"/>
      <c r="K12" s="32"/>
    </row>
    <row r="13" spans="1:11" ht="24.75" customHeight="1">
      <c r="A13" s="44" t="s">
        <v>30</v>
      </c>
      <c r="B13" s="49"/>
      <c r="C13" s="35">
        <f t="shared" si="0"/>
        <v>29195</v>
      </c>
      <c r="D13" s="48">
        <v>9001</v>
      </c>
      <c r="E13" s="37">
        <v>20194</v>
      </c>
      <c r="F13" s="81">
        <v>485379</v>
      </c>
      <c r="G13" s="43">
        <v>12289</v>
      </c>
      <c r="H13" s="168" t="s">
        <v>78</v>
      </c>
      <c r="I13" s="120"/>
      <c r="J13" s="32"/>
      <c r="K13" s="32"/>
    </row>
    <row r="14" spans="1:11" ht="24.75" customHeight="1">
      <c r="A14" s="45" t="s">
        <v>45</v>
      </c>
      <c r="B14" s="36"/>
      <c r="C14" s="35">
        <f t="shared" si="0"/>
        <v>10978</v>
      </c>
      <c r="D14" s="91">
        <v>0</v>
      </c>
      <c r="E14" s="37">
        <v>10978</v>
      </c>
      <c r="F14" s="81">
        <v>0</v>
      </c>
      <c r="G14" s="43">
        <v>7543</v>
      </c>
      <c r="H14" s="36" t="s">
        <v>41</v>
      </c>
      <c r="I14" s="32"/>
      <c r="J14" s="32"/>
      <c r="K14" s="32"/>
    </row>
    <row r="15" spans="1:11" ht="24.75" customHeight="1">
      <c r="A15" s="173" t="s">
        <v>34</v>
      </c>
      <c r="B15" s="173"/>
      <c r="C15" s="35">
        <f t="shared" si="0"/>
        <v>8392</v>
      </c>
      <c r="D15" s="48">
        <v>7917</v>
      </c>
      <c r="E15" s="37">
        <v>475</v>
      </c>
      <c r="F15" s="81">
        <v>1691200</v>
      </c>
      <c r="G15" s="33">
        <v>9003</v>
      </c>
      <c r="H15" s="168" t="s">
        <v>40</v>
      </c>
      <c r="I15" s="172"/>
      <c r="J15" s="172"/>
      <c r="K15" s="172"/>
    </row>
    <row r="16" spans="1:11" ht="24.75" customHeight="1">
      <c r="A16" s="45" t="s">
        <v>29</v>
      </c>
      <c r="B16" s="36"/>
      <c r="C16" s="35">
        <f t="shared" si="0"/>
        <v>8845</v>
      </c>
      <c r="D16" s="48">
        <v>0</v>
      </c>
      <c r="E16" s="37">
        <v>8845</v>
      </c>
      <c r="F16" s="81">
        <v>0</v>
      </c>
      <c r="G16" s="43">
        <v>15435</v>
      </c>
      <c r="H16" s="168" t="s">
        <v>83</v>
      </c>
      <c r="I16" s="120"/>
      <c r="J16" s="120"/>
      <c r="K16" s="120"/>
    </row>
    <row r="17" spans="1:11" ht="24.75" customHeight="1">
      <c r="A17" s="45" t="s">
        <v>46</v>
      </c>
      <c r="B17" s="36"/>
      <c r="C17" s="35">
        <f t="shared" si="0"/>
        <v>4975</v>
      </c>
      <c r="D17" s="48">
        <v>0</v>
      </c>
      <c r="E17" s="37">
        <v>4975</v>
      </c>
      <c r="F17" s="81">
        <v>0</v>
      </c>
      <c r="G17" s="43">
        <v>3549</v>
      </c>
      <c r="H17" s="36" t="s">
        <v>41</v>
      </c>
      <c r="I17" s="32"/>
      <c r="J17" s="32"/>
      <c r="K17" s="32"/>
    </row>
    <row r="18" spans="1:11" ht="24.75" customHeight="1">
      <c r="A18" s="45" t="s">
        <v>28</v>
      </c>
      <c r="B18" s="36"/>
      <c r="C18" s="35">
        <f t="shared" si="0"/>
        <v>26824</v>
      </c>
      <c r="D18" s="48">
        <v>0</v>
      </c>
      <c r="E18" s="37">
        <v>26824</v>
      </c>
      <c r="F18" s="81">
        <v>0</v>
      </c>
      <c r="G18" s="43">
        <v>13531</v>
      </c>
      <c r="H18" s="36" t="s">
        <v>41</v>
      </c>
      <c r="I18" s="32"/>
      <c r="J18" s="32"/>
      <c r="K18" s="32"/>
    </row>
    <row r="19" spans="1:11" ht="24.75" customHeight="1">
      <c r="A19" s="72" t="s">
        <v>47</v>
      </c>
      <c r="B19" s="36"/>
      <c r="C19" s="35">
        <f t="shared" si="0"/>
        <v>20197</v>
      </c>
      <c r="D19" s="48">
        <v>12215</v>
      </c>
      <c r="E19" s="37">
        <v>7982</v>
      </c>
      <c r="F19" s="81">
        <v>1552370</v>
      </c>
      <c r="G19" s="43">
        <v>14537</v>
      </c>
      <c r="H19" s="168" t="s">
        <v>78</v>
      </c>
      <c r="I19" s="120"/>
      <c r="J19" s="120"/>
      <c r="K19" s="120"/>
    </row>
    <row r="20" spans="1:11" ht="24.75" customHeight="1">
      <c r="A20" s="32" t="s">
        <v>27</v>
      </c>
      <c r="B20" s="32"/>
      <c r="C20" s="35">
        <f t="shared" si="0"/>
        <v>53698</v>
      </c>
      <c r="D20" s="48">
        <v>40772</v>
      </c>
      <c r="E20" s="37">
        <v>12926</v>
      </c>
      <c r="F20" s="84">
        <v>1007000</v>
      </c>
      <c r="G20" s="43">
        <v>55029</v>
      </c>
      <c r="H20" s="168" t="s">
        <v>82</v>
      </c>
      <c r="I20" s="120"/>
      <c r="J20" s="120"/>
      <c r="K20" s="120"/>
    </row>
    <row r="21" spans="1:11" ht="24.75" customHeight="1">
      <c r="A21" s="45" t="s">
        <v>48</v>
      </c>
      <c r="B21" s="36"/>
      <c r="C21" s="35">
        <f t="shared" si="0"/>
        <v>2928</v>
      </c>
      <c r="D21" s="48">
        <v>0</v>
      </c>
      <c r="E21" s="37">
        <v>2928</v>
      </c>
      <c r="F21" s="81">
        <v>0</v>
      </c>
      <c r="G21" s="43">
        <v>2561</v>
      </c>
      <c r="H21" s="168" t="s">
        <v>41</v>
      </c>
      <c r="I21" s="120"/>
      <c r="J21" s="120"/>
      <c r="K21" s="120"/>
    </row>
    <row r="22" spans="1:11" ht="24.75" customHeight="1">
      <c r="A22" s="44" t="s">
        <v>26</v>
      </c>
      <c r="B22" s="49"/>
      <c r="C22" s="35">
        <f t="shared" si="0"/>
        <v>11700</v>
      </c>
      <c r="D22" s="46">
        <v>10762</v>
      </c>
      <c r="E22" s="46">
        <v>938</v>
      </c>
      <c r="F22" s="84">
        <v>965490</v>
      </c>
      <c r="G22" s="43">
        <v>9294</v>
      </c>
      <c r="H22" s="36" t="s">
        <v>40</v>
      </c>
      <c r="I22" s="32"/>
      <c r="J22" s="32"/>
      <c r="K22" s="32"/>
    </row>
    <row r="23" spans="1:11" ht="24.75" customHeight="1">
      <c r="A23" s="169" t="s">
        <v>37</v>
      </c>
      <c r="B23" s="169"/>
      <c r="C23" s="35">
        <f t="shared" si="0"/>
        <v>13228</v>
      </c>
      <c r="D23" s="34">
        <v>13055</v>
      </c>
      <c r="E23" s="37">
        <v>173</v>
      </c>
      <c r="F23" s="81">
        <v>4278610</v>
      </c>
      <c r="G23" s="43">
        <v>13823</v>
      </c>
      <c r="H23" s="36" t="s">
        <v>40</v>
      </c>
      <c r="I23" s="32"/>
      <c r="J23" s="32"/>
      <c r="K23" s="32"/>
    </row>
    <row r="24" spans="1:11" ht="24.75" customHeight="1">
      <c r="A24" s="45" t="s">
        <v>49</v>
      </c>
      <c r="B24" s="36"/>
      <c r="C24" s="35">
        <f t="shared" si="0"/>
        <v>22626</v>
      </c>
      <c r="D24" s="48">
        <v>0</v>
      </c>
      <c r="E24" s="35">
        <v>22626</v>
      </c>
      <c r="F24" s="81">
        <v>0</v>
      </c>
      <c r="G24" s="43">
        <v>14466</v>
      </c>
      <c r="H24" s="36" t="s">
        <v>92</v>
      </c>
      <c r="I24" s="32"/>
      <c r="J24" s="32"/>
      <c r="K24" s="32"/>
    </row>
    <row r="25" spans="1:11" ht="24.75" customHeight="1">
      <c r="A25" s="44" t="s">
        <v>35</v>
      </c>
      <c r="B25" s="49"/>
      <c r="C25" s="35">
        <f t="shared" si="0"/>
        <v>46505</v>
      </c>
      <c r="D25" s="34">
        <v>25154</v>
      </c>
      <c r="E25" s="37">
        <v>21351</v>
      </c>
      <c r="F25" s="81">
        <v>3237240</v>
      </c>
      <c r="G25" s="43">
        <v>45758</v>
      </c>
      <c r="H25" s="36" t="s">
        <v>40</v>
      </c>
      <c r="I25" s="32"/>
      <c r="J25" s="32"/>
      <c r="K25" s="32"/>
    </row>
    <row r="26" spans="1:11" ht="24.75" customHeight="1">
      <c r="A26" s="45" t="s">
        <v>31</v>
      </c>
      <c r="B26" s="36"/>
      <c r="C26" s="35">
        <f t="shared" si="0"/>
        <v>23086</v>
      </c>
      <c r="D26" s="48">
        <v>21746</v>
      </c>
      <c r="E26" s="38">
        <v>1340</v>
      </c>
      <c r="F26" s="81">
        <v>2641470</v>
      </c>
      <c r="G26" s="43">
        <v>17599</v>
      </c>
      <c r="H26" s="36" t="s">
        <v>40</v>
      </c>
      <c r="I26" s="32"/>
      <c r="J26" s="32"/>
      <c r="K26" s="32"/>
    </row>
    <row r="27" spans="1:11" ht="24.75" customHeight="1">
      <c r="A27" s="45" t="s">
        <v>50</v>
      </c>
      <c r="B27" s="36"/>
      <c r="C27" s="35">
        <f t="shared" si="0"/>
        <v>29661</v>
      </c>
      <c r="D27" s="48">
        <v>0</v>
      </c>
      <c r="E27" s="35">
        <v>29661</v>
      </c>
      <c r="F27" s="81">
        <v>0</v>
      </c>
      <c r="G27" s="43">
        <v>24321</v>
      </c>
      <c r="H27" s="36" t="s">
        <v>41</v>
      </c>
      <c r="I27" s="32"/>
      <c r="J27" s="32"/>
      <c r="K27" s="32"/>
    </row>
    <row r="28" spans="1:11" ht="24.75" customHeight="1">
      <c r="A28" s="120" t="s">
        <v>51</v>
      </c>
      <c r="B28" s="120"/>
      <c r="C28" s="35">
        <f t="shared" si="0"/>
        <v>5837</v>
      </c>
      <c r="D28" s="48">
        <v>0</v>
      </c>
      <c r="E28" s="35">
        <v>5837</v>
      </c>
      <c r="F28" s="81">
        <v>0</v>
      </c>
      <c r="G28" s="43">
        <v>7862</v>
      </c>
      <c r="H28" s="36" t="s">
        <v>41</v>
      </c>
      <c r="I28" s="32"/>
      <c r="J28" s="32"/>
      <c r="K28" s="32"/>
    </row>
    <row r="29" spans="1:11" ht="24.75" customHeight="1">
      <c r="A29" s="120" t="s">
        <v>32</v>
      </c>
      <c r="B29" s="120"/>
      <c r="C29" s="35">
        <f t="shared" si="0"/>
        <v>22236</v>
      </c>
      <c r="D29" s="48">
        <v>21383</v>
      </c>
      <c r="E29" s="38">
        <v>853</v>
      </c>
      <c r="F29" s="81">
        <v>1013109</v>
      </c>
      <c r="G29" s="43">
        <v>18354</v>
      </c>
      <c r="H29" s="36" t="s">
        <v>40</v>
      </c>
      <c r="I29" s="32"/>
      <c r="J29" s="32"/>
      <c r="K29" s="32"/>
    </row>
    <row r="30" spans="1:11" ht="24.75" customHeight="1">
      <c r="A30" s="44" t="s">
        <v>33</v>
      </c>
      <c r="B30" s="49"/>
      <c r="C30" s="35">
        <f t="shared" si="0"/>
        <v>24956</v>
      </c>
      <c r="D30" s="48">
        <v>10737</v>
      </c>
      <c r="E30" s="40">
        <v>14219</v>
      </c>
      <c r="F30" s="81">
        <v>592117</v>
      </c>
      <c r="G30" s="43">
        <v>25625</v>
      </c>
      <c r="H30" s="36" t="s">
        <v>40</v>
      </c>
      <c r="I30" s="32"/>
      <c r="J30" s="32"/>
      <c r="K30" s="32"/>
    </row>
    <row r="31" spans="1:11" ht="24.75" customHeight="1">
      <c r="A31" s="169" t="s">
        <v>52</v>
      </c>
      <c r="B31" s="169"/>
      <c r="C31" s="35">
        <f t="shared" si="0"/>
        <v>23258</v>
      </c>
      <c r="D31" s="34">
        <v>17273</v>
      </c>
      <c r="E31" s="34">
        <v>5985</v>
      </c>
      <c r="F31" s="81">
        <v>613705</v>
      </c>
      <c r="G31" s="43">
        <v>25256</v>
      </c>
      <c r="H31" s="36" t="s">
        <v>40</v>
      </c>
      <c r="I31" s="32"/>
      <c r="J31" s="32"/>
      <c r="K31" s="32"/>
    </row>
    <row r="32" spans="1:11" ht="24.75" customHeight="1">
      <c r="A32" s="169" t="s">
        <v>53</v>
      </c>
      <c r="B32" s="169"/>
      <c r="C32" s="35">
        <f t="shared" si="0"/>
        <v>78449</v>
      </c>
      <c r="D32" s="33">
        <v>63108</v>
      </c>
      <c r="E32" s="35">
        <v>15341</v>
      </c>
      <c r="F32" s="81">
        <v>2284980</v>
      </c>
      <c r="G32" s="43">
        <v>74437</v>
      </c>
      <c r="H32" s="36" t="s">
        <v>40</v>
      </c>
      <c r="I32" s="32"/>
      <c r="J32" s="32"/>
      <c r="K32" s="32"/>
    </row>
    <row r="33" spans="1:11" ht="24.75" customHeight="1">
      <c r="A33" s="169" t="s">
        <v>54</v>
      </c>
      <c r="B33" s="169"/>
      <c r="C33" s="35">
        <f t="shared" si="0"/>
        <v>63736</v>
      </c>
      <c r="D33" s="33">
        <v>47550</v>
      </c>
      <c r="E33" s="35">
        <v>16186</v>
      </c>
      <c r="F33" s="81">
        <v>1858820</v>
      </c>
      <c r="G33" s="43">
        <v>65190</v>
      </c>
      <c r="H33" s="36" t="s">
        <v>40</v>
      </c>
      <c r="I33" s="32"/>
      <c r="J33" s="32"/>
      <c r="K33" s="32"/>
    </row>
    <row r="34" spans="1:11" ht="24.75" customHeight="1">
      <c r="A34" s="45" t="s">
        <v>55</v>
      </c>
      <c r="B34" s="36"/>
      <c r="C34" s="35">
        <f t="shared" si="0"/>
        <v>37015</v>
      </c>
      <c r="D34" s="33">
        <v>27386</v>
      </c>
      <c r="E34" s="35">
        <v>9629</v>
      </c>
      <c r="F34" s="81">
        <v>1435000</v>
      </c>
      <c r="G34" s="43">
        <v>42841</v>
      </c>
      <c r="H34" s="36" t="s">
        <v>84</v>
      </c>
      <c r="I34" s="32"/>
      <c r="J34" s="32"/>
      <c r="K34" s="32"/>
    </row>
    <row r="35" spans="1:11" ht="24.75" customHeight="1">
      <c r="A35" s="45" t="s">
        <v>56</v>
      </c>
      <c r="B35" s="36"/>
      <c r="C35" s="35">
        <f t="shared" si="0"/>
        <v>66242</v>
      </c>
      <c r="D35" s="34">
        <v>66242</v>
      </c>
      <c r="E35" s="52">
        <v>0</v>
      </c>
      <c r="F35" s="81">
        <v>9936300</v>
      </c>
      <c r="G35" s="43">
        <v>45154</v>
      </c>
      <c r="H35" s="36" t="s">
        <v>40</v>
      </c>
      <c r="I35" s="32"/>
      <c r="J35" s="32"/>
      <c r="K35" s="32"/>
    </row>
    <row r="36" spans="1:11" ht="24.75" customHeight="1">
      <c r="A36" s="44" t="s">
        <v>57</v>
      </c>
      <c r="B36" s="49"/>
      <c r="C36" s="35">
        <f t="shared" si="0"/>
        <v>21642</v>
      </c>
      <c r="D36" s="48">
        <v>0</v>
      </c>
      <c r="E36" s="37">
        <v>21642</v>
      </c>
      <c r="F36" s="81">
        <v>0</v>
      </c>
      <c r="G36" s="43">
        <v>19101</v>
      </c>
      <c r="H36" s="36" t="s">
        <v>41</v>
      </c>
      <c r="I36" s="32"/>
      <c r="J36" s="32"/>
      <c r="K36" s="32"/>
    </row>
    <row r="37" spans="1:11" ht="24.75" customHeight="1">
      <c r="A37" s="169" t="s">
        <v>70</v>
      </c>
      <c r="B37" s="169"/>
      <c r="C37" s="35">
        <f t="shared" si="0"/>
        <v>91801</v>
      </c>
      <c r="D37" s="34">
        <v>69935</v>
      </c>
      <c r="E37" s="37">
        <v>21866</v>
      </c>
      <c r="F37" s="81">
        <v>4405540</v>
      </c>
      <c r="G37" s="43">
        <v>88178</v>
      </c>
      <c r="H37" s="36" t="s">
        <v>40</v>
      </c>
      <c r="I37" s="32"/>
      <c r="J37" s="32"/>
      <c r="K37" s="32"/>
    </row>
    <row r="38" spans="1:11" ht="24.75" customHeight="1">
      <c r="A38" s="169" t="s">
        <v>58</v>
      </c>
      <c r="B38" s="169"/>
      <c r="C38" s="35">
        <f t="shared" si="0"/>
        <v>6022</v>
      </c>
      <c r="D38" s="48">
        <v>0</v>
      </c>
      <c r="E38" s="37">
        <v>6022</v>
      </c>
      <c r="F38" s="81">
        <v>0</v>
      </c>
      <c r="G38" s="43">
        <v>5634</v>
      </c>
      <c r="H38" s="36" t="s">
        <v>41</v>
      </c>
      <c r="I38" s="32"/>
      <c r="J38" s="32"/>
      <c r="K38" s="32"/>
    </row>
    <row r="39" spans="1:11" ht="24.75" customHeight="1">
      <c r="A39" s="169" t="s">
        <v>39</v>
      </c>
      <c r="B39" s="169"/>
      <c r="C39" s="35">
        <f t="shared" si="0"/>
        <v>67015</v>
      </c>
      <c r="D39" s="48">
        <v>0</v>
      </c>
      <c r="E39" s="37">
        <v>67015</v>
      </c>
      <c r="F39" s="81">
        <v>0</v>
      </c>
      <c r="G39" s="43">
        <v>59154</v>
      </c>
      <c r="H39" s="36" t="s">
        <v>41</v>
      </c>
      <c r="I39" s="32"/>
      <c r="J39" s="32"/>
      <c r="K39" s="32"/>
    </row>
    <row r="40" spans="1:11" ht="24.75" customHeight="1">
      <c r="A40" s="169" t="s">
        <v>59</v>
      </c>
      <c r="B40" s="169"/>
      <c r="C40" s="35">
        <f t="shared" si="0"/>
        <v>77113</v>
      </c>
      <c r="D40" s="48">
        <v>0</v>
      </c>
      <c r="E40" s="37">
        <v>77113</v>
      </c>
      <c r="F40" s="81">
        <v>0</v>
      </c>
      <c r="G40" s="43">
        <v>50336</v>
      </c>
      <c r="H40" s="36" t="s">
        <v>41</v>
      </c>
      <c r="I40" s="32"/>
      <c r="J40" s="32"/>
      <c r="K40" s="32"/>
    </row>
    <row r="41" spans="1:11" ht="24.75" customHeight="1">
      <c r="A41" s="44" t="s">
        <v>38</v>
      </c>
      <c r="B41" s="49"/>
      <c r="C41" s="35">
        <f t="shared" si="0"/>
        <v>25844</v>
      </c>
      <c r="D41" s="34">
        <v>17580</v>
      </c>
      <c r="E41" s="37">
        <v>8264</v>
      </c>
      <c r="F41" s="81">
        <v>432250</v>
      </c>
      <c r="G41" s="43">
        <v>21931</v>
      </c>
      <c r="H41" s="36" t="s">
        <v>41</v>
      </c>
      <c r="I41" s="32"/>
      <c r="J41" s="32"/>
      <c r="K41" s="32"/>
    </row>
    <row r="42" spans="1:11" ht="24.75" customHeight="1">
      <c r="A42" s="45" t="s">
        <v>60</v>
      </c>
      <c r="B42" s="36"/>
      <c r="C42" s="35">
        <f t="shared" si="0"/>
        <v>35778</v>
      </c>
      <c r="D42" s="48">
        <v>0</v>
      </c>
      <c r="E42" s="48">
        <v>35778</v>
      </c>
      <c r="F42" s="81">
        <v>0</v>
      </c>
      <c r="G42" s="43">
        <v>35782</v>
      </c>
      <c r="H42" s="36" t="s">
        <v>41</v>
      </c>
      <c r="I42" s="32"/>
      <c r="J42" s="32"/>
      <c r="K42" s="32"/>
    </row>
    <row r="43" spans="1:11" ht="24.75" customHeight="1">
      <c r="A43" s="120" t="s">
        <v>61</v>
      </c>
      <c r="B43" s="120"/>
      <c r="C43" s="35">
        <f t="shared" si="0"/>
        <v>0</v>
      </c>
      <c r="D43" s="91"/>
      <c r="E43" s="52">
        <v>0</v>
      </c>
      <c r="F43" s="82" t="s">
        <v>85</v>
      </c>
      <c r="G43" s="92" t="s">
        <v>97</v>
      </c>
      <c r="H43" s="36" t="s">
        <v>41</v>
      </c>
      <c r="I43" s="32"/>
      <c r="J43" s="32"/>
      <c r="K43" s="32"/>
    </row>
    <row r="44" spans="1:11" ht="24.75" customHeight="1">
      <c r="A44" s="120" t="s">
        <v>62</v>
      </c>
      <c r="B44" s="120"/>
      <c r="C44" s="35">
        <f t="shared" si="0"/>
        <v>15598</v>
      </c>
      <c r="D44" s="34">
        <v>15471</v>
      </c>
      <c r="E44" s="85">
        <v>127</v>
      </c>
      <c r="F44" s="86">
        <v>3870302</v>
      </c>
      <c r="G44" s="43">
        <v>17675</v>
      </c>
      <c r="H44" s="36" t="s">
        <v>40</v>
      </c>
      <c r="I44" s="32"/>
      <c r="J44" s="32"/>
      <c r="K44" s="32"/>
    </row>
    <row r="45" spans="1:11" ht="24.75" customHeight="1">
      <c r="A45" s="3" t="s">
        <v>88</v>
      </c>
      <c r="B45" s="12"/>
      <c r="C45" s="12"/>
      <c r="D45" s="12"/>
      <c r="E45" s="12"/>
      <c r="F45" s="12"/>
      <c r="G45" s="12"/>
      <c r="H45" s="12"/>
      <c r="I45" s="12"/>
      <c r="J45" s="12"/>
      <c r="K45" s="13"/>
    </row>
    <row r="46" spans="1:11" ht="24.75" customHeight="1">
      <c r="A46" s="3" t="s">
        <v>18</v>
      </c>
      <c r="B46" s="12"/>
      <c r="C46" s="12"/>
      <c r="D46" s="12"/>
      <c r="E46" s="12"/>
      <c r="F46" s="12"/>
      <c r="G46" s="12"/>
      <c r="H46" s="12"/>
      <c r="I46" s="12"/>
      <c r="J46" s="12"/>
      <c r="K46" s="14" t="s">
        <v>101</v>
      </c>
    </row>
    <row r="47" spans="1:11" ht="24.75" customHeight="1">
      <c r="A47" s="3" t="s">
        <v>90</v>
      </c>
      <c r="B47" s="12"/>
      <c r="C47" s="12"/>
      <c r="D47" s="12"/>
      <c r="E47" s="12"/>
      <c r="F47" s="12"/>
      <c r="G47" s="12"/>
      <c r="H47" s="12"/>
      <c r="I47" s="12"/>
      <c r="J47" s="12"/>
      <c r="K47" s="12"/>
    </row>
    <row r="48" spans="1:11" ht="19.5">
      <c r="A48" s="12"/>
      <c r="B48" s="12"/>
      <c r="C48" s="12"/>
      <c r="D48" s="12"/>
      <c r="E48" s="12"/>
      <c r="F48" s="12"/>
      <c r="G48" s="12"/>
      <c r="H48" s="12"/>
      <c r="I48" s="12"/>
      <c r="J48"/>
      <c r="K48"/>
    </row>
    <row r="49" spans="1:11" s="56" customFormat="1" ht="15.75">
      <c r="A49" s="1" t="s">
        <v>14</v>
      </c>
      <c r="B49" s="1"/>
      <c r="C49" s="1"/>
      <c r="D49" s="2" t="s">
        <v>3</v>
      </c>
      <c r="E49" s="1"/>
      <c r="F49" s="6"/>
      <c r="G49" s="1" t="s">
        <v>4</v>
      </c>
      <c r="H49" s="1"/>
      <c r="I49" s="6"/>
      <c r="J49" s="9" t="s">
        <v>5</v>
      </c>
      <c r="K49" s="1"/>
    </row>
    <row r="50" spans="1:11" s="56" customFormat="1" ht="15.75">
      <c r="A50" s="6"/>
      <c r="B50" s="1"/>
      <c r="C50" s="1"/>
      <c r="D50" s="2" t="s">
        <v>3</v>
      </c>
      <c r="E50" s="1"/>
      <c r="F50" s="1"/>
      <c r="G50" s="1" t="s">
        <v>6</v>
      </c>
      <c r="H50" s="1"/>
      <c r="I50" s="6"/>
      <c r="J50" s="1"/>
      <c r="K50" s="1"/>
    </row>
    <row r="51" spans="1:11" ht="19.5">
      <c r="A51" s="54"/>
      <c r="B51" s="54"/>
      <c r="C51" s="54"/>
      <c r="E51" s="75"/>
      <c r="F51" s="79"/>
      <c r="G51" s="54"/>
      <c r="H51" s="54"/>
      <c r="I51" s="54"/>
      <c r="J51" s="54"/>
      <c r="K51" s="54"/>
    </row>
  </sheetData>
  <sheetProtection/>
  <mergeCells count="30">
    <mergeCell ref="A3:K3"/>
    <mergeCell ref="H9:K9"/>
    <mergeCell ref="C6:E6"/>
    <mergeCell ref="A6:B8"/>
    <mergeCell ref="F6:F8"/>
    <mergeCell ref="H6:K8"/>
    <mergeCell ref="E5:G5"/>
    <mergeCell ref="G6:G8"/>
    <mergeCell ref="A9:B9"/>
    <mergeCell ref="H16:K16"/>
    <mergeCell ref="H19:K19"/>
    <mergeCell ref="H20:K20"/>
    <mergeCell ref="A38:B38"/>
    <mergeCell ref="A29:B29"/>
    <mergeCell ref="H21:K21"/>
    <mergeCell ref="A23:B23"/>
    <mergeCell ref="A28:B28"/>
    <mergeCell ref="A31:B31"/>
    <mergeCell ref="A32:B32"/>
    <mergeCell ref="H11:K11"/>
    <mergeCell ref="H12:I12"/>
    <mergeCell ref="H13:I13"/>
    <mergeCell ref="H15:K15"/>
    <mergeCell ref="A15:B15"/>
    <mergeCell ref="A40:B40"/>
    <mergeCell ref="A43:B43"/>
    <mergeCell ref="A44:B44"/>
    <mergeCell ref="A39:B39"/>
    <mergeCell ref="A33:B33"/>
    <mergeCell ref="A37:B37"/>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7" r:id="rId3"/>
  <headerFooter alignWithMargins="0">
    <oddFooter>&amp;C&amp;"Arial Unicode MS,標準"&amp;14&amp;P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K51"/>
  <sheetViews>
    <sheetView showGridLines="0" zoomScaleSheetLayoutView="100" zoomScalePageLayoutView="0" workbookViewId="0" topLeftCell="A1">
      <selection activeCell="G11" sqref="G11"/>
    </sheetView>
  </sheetViews>
  <sheetFormatPr defaultColWidth="9.00390625" defaultRowHeight="16.5"/>
  <cols>
    <col min="1" max="1" width="10.625" style="60" customWidth="1"/>
    <col min="2" max="2" width="12.00390625" style="60" customWidth="1"/>
    <col min="3" max="3" width="16.625" style="60" customWidth="1"/>
    <col min="4" max="5" width="19.00390625" style="60" customWidth="1"/>
    <col min="6" max="6" width="18.375" style="87" bestFit="1" customWidth="1"/>
    <col min="7" max="7" width="16.625" style="60" customWidth="1"/>
    <col min="8" max="8" width="11.625" style="60" customWidth="1"/>
    <col min="9" max="9" width="9.25390625" style="60" customWidth="1"/>
    <col min="10" max="10" width="14.375" style="60" customWidth="1"/>
    <col min="11" max="11" width="23.25390625" style="60" customWidth="1"/>
    <col min="12" max="16384" width="9.00390625" style="60" customWidth="1"/>
  </cols>
  <sheetData>
    <row r="1" spans="1:11" s="56" customFormat="1" ht="16.5">
      <c r="A1" s="53" t="s">
        <v>0</v>
      </c>
      <c r="B1" s="54"/>
      <c r="C1" s="54"/>
      <c r="D1" s="54"/>
      <c r="E1" s="54"/>
      <c r="F1" s="79"/>
      <c r="G1" s="54"/>
      <c r="H1" s="54"/>
      <c r="I1" s="54"/>
      <c r="J1" s="55" t="s">
        <v>1</v>
      </c>
      <c r="K1" s="55" t="s">
        <v>15</v>
      </c>
    </row>
    <row r="2" spans="1:11" s="56" customFormat="1" ht="16.5">
      <c r="A2" s="53" t="s">
        <v>7</v>
      </c>
      <c r="B2" s="57" t="s">
        <v>8</v>
      </c>
      <c r="C2" s="57"/>
      <c r="D2" s="58" t="s">
        <v>86</v>
      </c>
      <c r="E2" s="58"/>
      <c r="F2" s="80"/>
      <c r="G2" s="58"/>
      <c r="H2" s="58"/>
      <c r="I2" s="58"/>
      <c r="J2" s="55" t="s">
        <v>2</v>
      </c>
      <c r="K2" s="59" t="s">
        <v>16</v>
      </c>
    </row>
    <row r="3" spans="1:11" ht="24" customHeight="1">
      <c r="A3" s="142" t="s">
        <v>80</v>
      </c>
      <c r="B3" s="143"/>
      <c r="C3" s="143"/>
      <c r="D3" s="143"/>
      <c r="E3" s="143"/>
      <c r="F3" s="143"/>
      <c r="G3" s="143"/>
      <c r="H3" s="143"/>
      <c r="I3" s="143"/>
      <c r="J3" s="143"/>
      <c r="K3" s="143"/>
    </row>
    <row r="4" spans="1:10" ht="16.5">
      <c r="A4" s="54"/>
      <c r="B4" s="54"/>
      <c r="C4" s="54"/>
      <c r="D4" s="54"/>
      <c r="E4" s="54"/>
      <c r="F4" s="79"/>
      <c r="G4" s="54"/>
      <c r="H4" s="54"/>
      <c r="I4" s="54"/>
      <c r="J4" s="54"/>
    </row>
    <row r="5" spans="2:11" ht="19.5">
      <c r="B5" s="61"/>
      <c r="C5" s="61"/>
      <c r="D5" s="61"/>
      <c r="E5" s="152" t="s">
        <v>102</v>
      </c>
      <c r="F5" s="152"/>
      <c r="G5" s="152"/>
      <c r="H5" s="61"/>
      <c r="I5" s="61"/>
      <c r="J5" s="61"/>
      <c r="K5" s="62" t="s">
        <v>9</v>
      </c>
    </row>
    <row r="6" spans="1:11" s="56" customFormat="1" ht="24.75" customHeight="1">
      <c r="A6" s="148" t="s">
        <v>10</v>
      </c>
      <c r="B6" s="149"/>
      <c r="C6" s="146" t="s">
        <v>19</v>
      </c>
      <c r="D6" s="147"/>
      <c r="E6" s="147"/>
      <c r="F6" s="175" t="s">
        <v>11</v>
      </c>
      <c r="G6" s="163" t="s">
        <v>21</v>
      </c>
      <c r="H6" s="157" t="s">
        <v>12</v>
      </c>
      <c r="I6" s="158"/>
      <c r="J6" s="158"/>
      <c r="K6" s="158"/>
    </row>
    <row r="7" spans="1:11" s="56" customFormat="1" ht="24.75" customHeight="1">
      <c r="A7" s="150"/>
      <c r="B7" s="151"/>
      <c r="C7" s="64" t="s">
        <v>20</v>
      </c>
      <c r="D7" s="65" t="s">
        <v>22</v>
      </c>
      <c r="E7" s="63" t="s">
        <v>24</v>
      </c>
      <c r="F7" s="176"/>
      <c r="G7" s="164"/>
      <c r="H7" s="159"/>
      <c r="I7" s="160"/>
      <c r="J7" s="160"/>
      <c r="K7" s="160"/>
    </row>
    <row r="8" spans="1:11" s="56" customFormat="1" ht="24.75" customHeight="1">
      <c r="A8" s="152"/>
      <c r="B8" s="153"/>
      <c r="C8" s="66"/>
      <c r="D8" s="67" t="s">
        <v>23</v>
      </c>
      <c r="E8" s="67" t="s">
        <v>25</v>
      </c>
      <c r="F8" s="177"/>
      <c r="G8" s="165"/>
      <c r="H8" s="161"/>
      <c r="I8" s="162"/>
      <c r="J8" s="162"/>
      <c r="K8" s="162"/>
    </row>
    <row r="9" spans="1:11" ht="24.75" customHeight="1">
      <c r="A9" s="166" t="s">
        <v>13</v>
      </c>
      <c r="B9" s="166"/>
      <c r="C9" s="38">
        <f>SUM(D9:E9)</f>
        <v>964193</v>
      </c>
      <c r="D9" s="33">
        <f>SUM(D10:D44)</f>
        <v>454659</v>
      </c>
      <c r="E9" s="51">
        <f>SUM(E10:E44)</f>
        <v>509534</v>
      </c>
      <c r="F9" s="81">
        <f>SUM(F10:F44)</f>
        <v>34263092</v>
      </c>
      <c r="G9" s="40">
        <v>883308</v>
      </c>
      <c r="H9" s="144"/>
      <c r="I9" s="145"/>
      <c r="J9" s="145"/>
      <c r="K9" s="145"/>
    </row>
    <row r="10" spans="1:11" ht="24.75" customHeight="1">
      <c r="A10" s="44" t="s">
        <v>43</v>
      </c>
      <c r="B10" s="49"/>
      <c r="C10" s="93">
        <f>SUM(D10:E10)</f>
        <v>26490</v>
      </c>
      <c r="D10" s="52">
        <v>0</v>
      </c>
      <c r="E10" s="38">
        <v>26490</v>
      </c>
      <c r="F10" s="94">
        <v>0</v>
      </c>
      <c r="G10" s="43">
        <v>10786</v>
      </c>
      <c r="H10" s="36" t="s">
        <v>42</v>
      </c>
      <c r="I10" s="58"/>
      <c r="J10" s="58"/>
      <c r="K10" s="58"/>
    </row>
    <row r="11" spans="1:11" ht="24.75" customHeight="1">
      <c r="A11" s="45" t="s">
        <v>44</v>
      </c>
      <c r="B11" s="36"/>
      <c r="C11" s="95">
        <v>0</v>
      </c>
      <c r="D11" s="52">
        <v>0</v>
      </c>
      <c r="E11" s="52">
        <v>0</v>
      </c>
      <c r="F11" s="94" t="s">
        <v>81</v>
      </c>
      <c r="G11" s="43">
        <v>1259</v>
      </c>
      <c r="H11" s="170" t="s">
        <v>82</v>
      </c>
      <c r="I11" s="171"/>
      <c r="J11" s="171"/>
      <c r="K11" s="171"/>
    </row>
    <row r="12" spans="1:11" ht="24.75" customHeight="1">
      <c r="A12" s="45" t="s">
        <v>36</v>
      </c>
      <c r="B12" s="36"/>
      <c r="C12" s="93">
        <f>SUM(D12:E12)</f>
        <v>7230</v>
      </c>
      <c r="D12" s="52">
        <v>0</v>
      </c>
      <c r="E12" s="40">
        <v>7230</v>
      </c>
      <c r="F12" s="94">
        <v>0</v>
      </c>
      <c r="G12" s="43">
        <v>7822</v>
      </c>
      <c r="H12" s="168" t="s">
        <v>78</v>
      </c>
      <c r="I12" s="120"/>
      <c r="J12" s="32"/>
      <c r="K12" s="32"/>
    </row>
    <row r="13" spans="1:11" ht="24.75" customHeight="1">
      <c r="A13" s="44" t="s">
        <v>30</v>
      </c>
      <c r="B13" s="49"/>
      <c r="C13" s="35">
        <f aca="true" t="shared" si="0" ref="C13:C44">SUM(D13:E13)</f>
        <v>27019</v>
      </c>
      <c r="D13" s="37">
        <v>8198</v>
      </c>
      <c r="E13" s="34">
        <v>18821</v>
      </c>
      <c r="F13" s="47">
        <v>585794</v>
      </c>
      <c r="G13" s="43">
        <v>8854</v>
      </c>
      <c r="H13" s="168" t="s">
        <v>78</v>
      </c>
      <c r="I13" s="120"/>
      <c r="J13" s="32"/>
      <c r="K13" s="32"/>
    </row>
    <row r="14" spans="1:11" ht="24.75" customHeight="1">
      <c r="A14" s="45" t="s">
        <v>45</v>
      </c>
      <c r="B14" s="36"/>
      <c r="C14" s="35">
        <f t="shared" si="0"/>
        <v>11755</v>
      </c>
      <c r="D14" s="52">
        <v>0</v>
      </c>
      <c r="E14" s="34">
        <v>11755</v>
      </c>
      <c r="F14" s="94">
        <v>0</v>
      </c>
      <c r="G14" s="43">
        <v>5240</v>
      </c>
      <c r="H14" s="36" t="s">
        <v>41</v>
      </c>
      <c r="I14" s="32"/>
      <c r="J14" s="32"/>
      <c r="K14" s="32"/>
    </row>
    <row r="15" spans="1:11" ht="24.75" customHeight="1">
      <c r="A15" s="173" t="s">
        <v>34</v>
      </c>
      <c r="B15" s="173"/>
      <c r="C15" s="35">
        <f t="shared" si="0"/>
        <v>7030</v>
      </c>
      <c r="D15" s="34">
        <v>6534</v>
      </c>
      <c r="E15" s="34">
        <v>496</v>
      </c>
      <c r="F15" s="47">
        <v>1539370</v>
      </c>
      <c r="G15" s="33">
        <v>9003</v>
      </c>
      <c r="H15" s="168" t="s">
        <v>40</v>
      </c>
      <c r="I15" s="172"/>
      <c r="J15" s="172"/>
      <c r="K15" s="172"/>
    </row>
    <row r="16" spans="1:11" ht="24.75" customHeight="1">
      <c r="A16" s="45" t="s">
        <v>29</v>
      </c>
      <c r="B16" s="36"/>
      <c r="C16" s="35">
        <f t="shared" si="0"/>
        <v>7979</v>
      </c>
      <c r="D16" s="52">
        <v>0</v>
      </c>
      <c r="E16" s="34">
        <v>7979</v>
      </c>
      <c r="F16" s="94">
        <v>0</v>
      </c>
      <c r="G16" s="43">
        <v>12928</v>
      </c>
      <c r="H16" s="168" t="s">
        <v>83</v>
      </c>
      <c r="I16" s="120"/>
      <c r="J16" s="120"/>
      <c r="K16" s="120"/>
    </row>
    <row r="17" spans="1:11" ht="24.75" customHeight="1">
      <c r="A17" s="45" t="s">
        <v>46</v>
      </c>
      <c r="B17" s="36"/>
      <c r="C17" s="35">
        <f t="shared" si="0"/>
        <v>7411</v>
      </c>
      <c r="D17" s="52">
        <v>0</v>
      </c>
      <c r="E17" s="34">
        <v>7411</v>
      </c>
      <c r="F17" s="94">
        <v>0</v>
      </c>
      <c r="G17" s="43">
        <v>5371</v>
      </c>
      <c r="H17" s="36" t="s">
        <v>41</v>
      </c>
      <c r="I17" s="32"/>
      <c r="J17" s="32"/>
      <c r="K17" s="32"/>
    </row>
    <row r="18" spans="1:11" ht="24.75" customHeight="1">
      <c r="A18" s="45" t="s">
        <v>28</v>
      </c>
      <c r="B18" s="36"/>
      <c r="C18" s="35">
        <f t="shared" si="0"/>
        <v>30578</v>
      </c>
      <c r="D18" s="52">
        <v>0</v>
      </c>
      <c r="E18" s="34">
        <v>30578</v>
      </c>
      <c r="F18" s="94">
        <v>0</v>
      </c>
      <c r="G18" s="43">
        <v>12118</v>
      </c>
      <c r="H18" s="36" t="s">
        <v>41</v>
      </c>
      <c r="I18" s="32"/>
      <c r="J18" s="32"/>
      <c r="K18" s="32"/>
    </row>
    <row r="19" spans="1:11" ht="24.75" customHeight="1">
      <c r="A19" s="72" t="s">
        <v>47</v>
      </c>
      <c r="B19" s="36"/>
      <c r="C19" s="35">
        <f t="shared" si="0"/>
        <v>13228</v>
      </c>
      <c r="D19" s="34">
        <v>8088</v>
      </c>
      <c r="E19" s="34">
        <v>5140</v>
      </c>
      <c r="F19" s="94">
        <v>743260</v>
      </c>
      <c r="G19" s="43">
        <v>44903</v>
      </c>
      <c r="H19" s="168" t="s">
        <v>78</v>
      </c>
      <c r="I19" s="120"/>
      <c r="J19" s="120"/>
      <c r="K19" s="120"/>
    </row>
    <row r="20" spans="1:11" ht="24.75" customHeight="1">
      <c r="A20" s="32" t="s">
        <v>27</v>
      </c>
      <c r="B20" s="32"/>
      <c r="C20" s="35">
        <f t="shared" si="0"/>
        <v>52806</v>
      </c>
      <c r="D20" s="34">
        <v>41204</v>
      </c>
      <c r="E20" s="34">
        <v>11602</v>
      </c>
      <c r="F20" s="47">
        <v>1019225</v>
      </c>
      <c r="G20" s="43">
        <v>54522</v>
      </c>
      <c r="H20" s="168" t="s">
        <v>82</v>
      </c>
      <c r="I20" s="120"/>
      <c r="J20" s="120"/>
      <c r="K20" s="120"/>
    </row>
    <row r="21" spans="1:11" ht="24.75" customHeight="1">
      <c r="A21" s="45" t="s">
        <v>48</v>
      </c>
      <c r="B21" s="36"/>
      <c r="C21" s="35">
        <f t="shared" si="0"/>
        <v>3087</v>
      </c>
      <c r="D21" s="52">
        <v>0</v>
      </c>
      <c r="E21" s="37">
        <v>3087</v>
      </c>
      <c r="F21" s="94">
        <v>0</v>
      </c>
      <c r="G21" s="43">
        <v>2532</v>
      </c>
      <c r="H21" s="168" t="s">
        <v>41</v>
      </c>
      <c r="I21" s="120"/>
      <c r="J21" s="120"/>
      <c r="K21" s="120"/>
    </row>
    <row r="22" spans="1:11" ht="24.75" customHeight="1">
      <c r="A22" s="44" t="s">
        <v>26</v>
      </c>
      <c r="B22" s="49"/>
      <c r="C22" s="35">
        <f t="shared" si="0"/>
        <v>9115</v>
      </c>
      <c r="D22" s="33">
        <v>8565</v>
      </c>
      <c r="E22" s="33">
        <v>550</v>
      </c>
      <c r="F22" s="47">
        <v>723490</v>
      </c>
      <c r="G22" s="43">
        <v>9339</v>
      </c>
      <c r="H22" s="36" t="s">
        <v>40</v>
      </c>
      <c r="I22" s="32"/>
      <c r="J22" s="32"/>
      <c r="K22" s="32"/>
    </row>
    <row r="23" spans="1:11" ht="24.75" customHeight="1">
      <c r="A23" s="169" t="s">
        <v>37</v>
      </c>
      <c r="B23" s="169"/>
      <c r="C23" s="35">
        <f t="shared" si="0"/>
        <v>9540</v>
      </c>
      <c r="D23" s="37">
        <v>9204</v>
      </c>
      <c r="E23" s="37">
        <v>336</v>
      </c>
      <c r="F23" s="94">
        <v>3528590</v>
      </c>
      <c r="G23" s="43">
        <v>9868</v>
      </c>
      <c r="H23" s="36" t="s">
        <v>40</v>
      </c>
      <c r="I23" s="32"/>
      <c r="J23" s="32"/>
      <c r="K23" s="32"/>
    </row>
    <row r="24" spans="1:11" ht="24.75" customHeight="1">
      <c r="A24" s="45" t="s">
        <v>49</v>
      </c>
      <c r="B24" s="36"/>
      <c r="C24" s="35">
        <f t="shared" si="0"/>
        <v>25145</v>
      </c>
      <c r="D24" s="52">
        <v>0</v>
      </c>
      <c r="E24" s="37">
        <v>25145</v>
      </c>
      <c r="F24" s="94">
        <v>0</v>
      </c>
      <c r="G24" s="43">
        <v>11423</v>
      </c>
      <c r="H24" s="36" t="s">
        <v>92</v>
      </c>
      <c r="I24" s="32"/>
      <c r="J24" s="32"/>
      <c r="K24" s="32"/>
    </row>
    <row r="25" spans="1:11" ht="24.75" customHeight="1">
      <c r="A25" s="44" t="s">
        <v>35</v>
      </c>
      <c r="B25" s="49"/>
      <c r="C25" s="35">
        <f t="shared" si="0"/>
        <v>25200</v>
      </c>
      <c r="D25" s="41">
        <v>16363</v>
      </c>
      <c r="E25" s="37">
        <v>8837</v>
      </c>
      <c r="F25" s="94">
        <v>2020450</v>
      </c>
      <c r="G25" s="43">
        <v>28574</v>
      </c>
      <c r="H25" s="36" t="s">
        <v>40</v>
      </c>
      <c r="I25" s="32"/>
      <c r="J25" s="32"/>
      <c r="K25" s="32"/>
    </row>
    <row r="26" spans="1:11" ht="24.75" customHeight="1">
      <c r="A26" s="45" t="s">
        <v>31</v>
      </c>
      <c r="B26" s="36"/>
      <c r="C26" s="35">
        <f t="shared" si="0"/>
        <v>20582</v>
      </c>
      <c r="D26" s="37">
        <v>19007</v>
      </c>
      <c r="E26" s="37">
        <v>1575</v>
      </c>
      <c r="F26" s="94">
        <v>2424020</v>
      </c>
      <c r="G26" s="43">
        <v>16409</v>
      </c>
      <c r="H26" s="36" t="s">
        <v>40</v>
      </c>
      <c r="I26" s="32"/>
      <c r="J26" s="32"/>
      <c r="K26" s="32"/>
    </row>
    <row r="27" spans="1:11" ht="24.75" customHeight="1">
      <c r="A27" s="45" t="s">
        <v>50</v>
      </c>
      <c r="B27" s="36"/>
      <c r="C27" s="35">
        <f t="shared" si="0"/>
        <v>37227</v>
      </c>
      <c r="D27" s="52">
        <v>0</v>
      </c>
      <c r="E27" s="37">
        <v>37227</v>
      </c>
      <c r="F27" s="94">
        <v>0</v>
      </c>
      <c r="G27" s="43">
        <v>24780</v>
      </c>
      <c r="H27" s="36" t="s">
        <v>41</v>
      </c>
      <c r="I27" s="32"/>
      <c r="J27" s="32"/>
      <c r="K27" s="32"/>
    </row>
    <row r="28" spans="1:11" ht="24.75" customHeight="1">
      <c r="A28" s="120" t="s">
        <v>51</v>
      </c>
      <c r="B28" s="120"/>
      <c r="C28" s="35">
        <f t="shared" si="0"/>
        <v>5541</v>
      </c>
      <c r="D28" s="52">
        <v>0</v>
      </c>
      <c r="E28" s="37">
        <v>5541</v>
      </c>
      <c r="F28" s="94">
        <v>0</v>
      </c>
      <c r="G28" s="43">
        <v>0</v>
      </c>
      <c r="H28" s="36" t="s">
        <v>41</v>
      </c>
      <c r="I28" s="32"/>
      <c r="J28" s="32"/>
      <c r="K28" s="32"/>
    </row>
    <row r="29" spans="1:11" ht="24.75" customHeight="1">
      <c r="A29" s="120" t="s">
        <v>32</v>
      </c>
      <c r="B29" s="120"/>
      <c r="C29" s="35">
        <f t="shared" si="0"/>
        <v>15369</v>
      </c>
      <c r="D29" s="37">
        <v>14760</v>
      </c>
      <c r="E29" s="38">
        <v>609</v>
      </c>
      <c r="F29" s="39">
        <v>763557</v>
      </c>
      <c r="G29" s="43">
        <v>17033</v>
      </c>
      <c r="H29" s="36" t="s">
        <v>40</v>
      </c>
      <c r="I29" s="32"/>
      <c r="J29" s="32"/>
      <c r="K29" s="32"/>
    </row>
    <row r="30" spans="1:11" ht="24.75" customHeight="1">
      <c r="A30" s="44" t="s">
        <v>33</v>
      </c>
      <c r="B30" s="49"/>
      <c r="C30" s="35">
        <f t="shared" si="0"/>
        <v>23355</v>
      </c>
      <c r="D30" s="41">
        <v>10487</v>
      </c>
      <c r="E30" s="38">
        <v>12868</v>
      </c>
      <c r="F30" s="94">
        <v>593376</v>
      </c>
      <c r="G30" s="43">
        <v>21956</v>
      </c>
      <c r="H30" s="36" t="s">
        <v>40</v>
      </c>
      <c r="I30" s="32"/>
      <c r="J30" s="32"/>
      <c r="K30" s="32"/>
    </row>
    <row r="31" spans="1:11" ht="24.75" customHeight="1">
      <c r="A31" s="169" t="s">
        <v>52</v>
      </c>
      <c r="B31" s="169"/>
      <c r="C31" s="35">
        <f t="shared" si="0"/>
        <v>23773</v>
      </c>
      <c r="D31" s="37">
        <v>17356</v>
      </c>
      <c r="E31" s="37">
        <v>6417</v>
      </c>
      <c r="F31" s="94">
        <v>638445</v>
      </c>
      <c r="G31" s="43">
        <v>23959</v>
      </c>
      <c r="H31" s="36" t="s">
        <v>40</v>
      </c>
      <c r="I31" s="32"/>
      <c r="J31" s="32"/>
      <c r="K31" s="32"/>
    </row>
    <row r="32" spans="1:11" ht="24.75" customHeight="1">
      <c r="A32" s="169" t="s">
        <v>53</v>
      </c>
      <c r="B32" s="169"/>
      <c r="C32" s="35">
        <f t="shared" si="0"/>
        <v>79711</v>
      </c>
      <c r="D32" s="37">
        <v>61919</v>
      </c>
      <c r="E32" s="37">
        <v>17792</v>
      </c>
      <c r="F32" s="94">
        <v>2313990</v>
      </c>
      <c r="G32" s="43">
        <v>77620</v>
      </c>
      <c r="H32" s="36" t="s">
        <v>40</v>
      </c>
      <c r="I32" s="32"/>
      <c r="J32" s="32"/>
      <c r="K32" s="32"/>
    </row>
    <row r="33" spans="1:11" ht="24.75" customHeight="1">
      <c r="A33" s="169" t="s">
        <v>54</v>
      </c>
      <c r="B33" s="169"/>
      <c r="C33" s="35">
        <f t="shared" si="0"/>
        <v>66291</v>
      </c>
      <c r="D33" s="37">
        <v>49009</v>
      </c>
      <c r="E33" s="37">
        <v>17282</v>
      </c>
      <c r="F33" s="94">
        <v>1927675</v>
      </c>
      <c r="G33" s="43">
        <v>65069</v>
      </c>
      <c r="H33" s="36" t="s">
        <v>40</v>
      </c>
      <c r="I33" s="32"/>
      <c r="J33" s="32"/>
      <c r="K33" s="32"/>
    </row>
    <row r="34" spans="1:11" ht="24.75" customHeight="1">
      <c r="A34" s="45" t="s">
        <v>55</v>
      </c>
      <c r="B34" s="36"/>
      <c r="C34" s="35">
        <f t="shared" si="0"/>
        <v>35857</v>
      </c>
      <c r="D34" s="37">
        <v>28955</v>
      </c>
      <c r="E34" s="35">
        <v>6902</v>
      </c>
      <c r="F34" s="47">
        <v>1521600</v>
      </c>
      <c r="G34" s="43">
        <v>41687</v>
      </c>
      <c r="H34" s="36" t="s">
        <v>84</v>
      </c>
      <c r="I34" s="32"/>
      <c r="J34" s="32"/>
      <c r="K34" s="32"/>
    </row>
    <row r="35" spans="1:11" ht="24.75" customHeight="1">
      <c r="A35" s="45" t="s">
        <v>56</v>
      </c>
      <c r="B35" s="36"/>
      <c r="C35" s="35">
        <f t="shared" si="0"/>
        <v>63169</v>
      </c>
      <c r="D35" s="34">
        <v>63169</v>
      </c>
      <c r="E35" s="52">
        <v>0</v>
      </c>
      <c r="F35" s="47">
        <v>9475350</v>
      </c>
      <c r="G35" s="43">
        <v>49233</v>
      </c>
      <c r="H35" s="36" t="s">
        <v>40</v>
      </c>
      <c r="I35" s="32"/>
      <c r="J35" s="32"/>
      <c r="K35" s="32"/>
    </row>
    <row r="36" spans="1:11" ht="24.75" customHeight="1">
      <c r="A36" s="44" t="s">
        <v>57</v>
      </c>
      <c r="B36" s="49"/>
      <c r="C36" s="35">
        <f t="shared" si="0"/>
        <v>20470</v>
      </c>
      <c r="D36" s="52">
        <v>0</v>
      </c>
      <c r="E36" s="38">
        <v>20470</v>
      </c>
      <c r="F36" s="47">
        <v>0</v>
      </c>
      <c r="G36" s="43">
        <v>21575</v>
      </c>
      <c r="H36" s="36" t="s">
        <v>41</v>
      </c>
      <c r="I36" s="32"/>
      <c r="J36" s="32"/>
      <c r="K36" s="32"/>
    </row>
    <row r="37" spans="1:11" ht="24.75" customHeight="1">
      <c r="A37" s="169" t="s">
        <v>70</v>
      </c>
      <c r="B37" s="169"/>
      <c r="C37" s="35">
        <f t="shared" si="0"/>
        <v>90522</v>
      </c>
      <c r="D37" s="37">
        <v>67667</v>
      </c>
      <c r="E37" s="37">
        <v>22855</v>
      </c>
      <c r="F37" s="47">
        <v>2294815</v>
      </c>
      <c r="G37" s="43">
        <v>91090</v>
      </c>
      <c r="H37" s="36" t="s">
        <v>40</v>
      </c>
      <c r="I37" s="32"/>
      <c r="J37" s="32"/>
      <c r="K37" s="32"/>
    </row>
    <row r="38" spans="1:11" ht="24.75" customHeight="1">
      <c r="A38" s="169" t="s">
        <v>58</v>
      </c>
      <c r="B38" s="169"/>
      <c r="C38" s="35">
        <f t="shared" si="0"/>
        <v>6316</v>
      </c>
      <c r="D38" s="52">
        <v>0</v>
      </c>
      <c r="E38" s="37">
        <v>6316</v>
      </c>
      <c r="F38" s="47">
        <v>0</v>
      </c>
      <c r="G38" s="43">
        <v>6165</v>
      </c>
      <c r="H38" s="36" t="s">
        <v>41</v>
      </c>
      <c r="I38" s="32"/>
      <c r="J38" s="32"/>
      <c r="K38" s="32"/>
    </row>
    <row r="39" spans="1:11" ht="24.75" customHeight="1">
      <c r="A39" s="169" t="s">
        <v>39</v>
      </c>
      <c r="B39" s="169"/>
      <c r="C39" s="35">
        <f t="shared" si="0"/>
        <v>66986</v>
      </c>
      <c r="D39" s="52">
        <v>0</v>
      </c>
      <c r="E39" s="37">
        <v>66986</v>
      </c>
      <c r="F39" s="47">
        <v>0</v>
      </c>
      <c r="G39" s="43">
        <v>61884</v>
      </c>
      <c r="H39" s="36" t="s">
        <v>41</v>
      </c>
      <c r="I39" s="32"/>
      <c r="J39" s="32"/>
      <c r="K39" s="32"/>
    </row>
    <row r="40" spans="1:11" ht="24.75" customHeight="1">
      <c r="A40" s="169" t="s">
        <v>59</v>
      </c>
      <c r="B40" s="169"/>
      <c r="C40" s="35">
        <f t="shared" si="0"/>
        <v>75133</v>
      </c>
      <c r="D40" s="52">
        <v>0</v>
      </c>
      <c r="E40" s="38">
        <v>75133</v>
      </c>
      <c r="F40" s="47">
        <v>0</v>
      </c>
      <c r="G40" s="43">
        <v>52775</v>
      </c>
      <c r="H40" s="36" t="s">
        <v>41</v>
      </c>
      <c r="I40" s="32"/>
      <c r="J40" s="32"/>
      <c r="K40" s="32"/>
    </row>
    <row r="41" spans="1:11" ht="24.75" customHeight="1">
      <c r="A41" s="44" t="s">
        <v>38</v>
      </c>
      <c r="B41" s="49"/>
      <c r="C41" s="35">
        <f t="shared" si="0"/>
        <v>26186</v>
      </c>
      <c r="D41" s="37">
        <v>17793</v>
      </c>
      <c r="E41" s="37">
        <v>8393</v>
      </c>
      <c r="F41" s="39">
        <v>440085</v>
      </c>
      <c r="G41" s="43">
        <v>21214</v>
      </c>
      <c r="H41" s="36" t="s">
        <v>41</v>
      </c>
      <c r="I41" s="32"/>
      <c r="J41" s="32"/>
      <c r="K41" s="32"/>
    </row>
    <row r="42" spans="1:11" ht="24.75" customHeight="1">
      <c r="A42" s="45" t="s">
        <v>60</v>
      </c>
      <c r="B42" s="36"/>
      <c r="C42" s="35">
        <f t="shared" si="0"/>
        <v>37261</v>
      </c>
      <c r="D42" s="52">
        <v>0</v>
      </c>
      <c r="E42" s="37">
        <v>37261</v>
      </c>
      <c r="F42" s="47">
        <v>0</v>
      </c>
      <c r="G42" s="43">
        <v>41804</v>
      </c>
      <c r="H42" s="36" t="s">
        <v>41</v>
      </c>
      <c r="I42" s="32"/>
      <c r="J42" s="32"/>
      <c r="K42" s="32"/>
    </row>
    <row r="43" spans="1:11" ht="24.75" customHeight="1">
      <c r="A43" s="120" t="s">
        <v>61</v>
      </c>
      <c r="B43" s="120"/>
      <c r="C43" s="35">
        <f t="shared" si="0"/>
        <v>0</v>
      </c>
      <c r="D43" s="52">
        <v>0</v>
      </c>
      <c r="E43" s="52">
        <v>0</v>
      </c>
      <c r="F43" s="96" t="s">
        <v>85</v>
      </c>
      <c r="G43" s="92">
        <v>0</v>
      </c>
      <c r="H43" s="36" t="s">
        <v>41</v>
      </c>
      <c r="I43" s="32"/>
      <c r="J43" s="32"/>
      <c r="K43" s="32"/>
    </row>
    <row r="44" spans="1:11" ht="24.75" customHeight="1">
      <c r="A44" s="120" t="s">
        <v>62</v>
      </c>
      <c r="B44" s="120"/>
      <c r="C44" s="35">
        <f t="shared" si="0"/>
        <v>6831</v>
      </c>
      <c r="D44" s="34">
        <v>6381</v>
      </c>
      <c r="E44" s="33">
        <v>450</v>
      </c>
      <c r="F44" s="47">
        <v>1710000</v>
      </c>
      <c r="G44" s="43">
        <v>14513</v>
      </c>
      <c r="H44" s="36" t="s">
        <v>40</v>
      </c>
      <c r="I44" s="32"/>
      <c r="J44" s="32"/>
      <c r="K44" s="32"/>
    </row>
    <row r="45" spans="1:11" ht="24.75" customHeight="1">
      <c r="A45" s="3" t="s">
        <v>88</v>
      </c>
      <c r="B45" s="12"/>
      <c r="C45" s="12"/>
      <c r="D45" s="12"/>
      <c r="E45" s="12"/>
      <c r="F45" s="12"/>
      <c r="G45" s="12"/>
      <c r="H45" s="12"/>
      <c r="I45" s="12"/>
      <c r="J45" s="12"/>
      <c r="K45" s="13"/>
    </row>
    <row r="46" spans="1:11" ht="24.75" customHeight="1">
      <c r="A46" s="3" t="s">
        <v>18</v>
      </c>
      <c r="B46" s="12"/>
      <c r="C46" s="12"/>
      <c r="D46" s="12"/>
      <c r="E46" s="12"/>
      <c r="F46" s="12"/>
      <c r="G46" s="12"/>
      <c r="H46" s="12"/>
      <c r="I46" s="12"/>
      <c r="J46" s="12"/>
      <c r="K46" s="14" t="s">
        <v>103</v>
      </c>
    </row>
    <row r="47" spans="1:11" ht="24.75" customHeight="1">
      <c r="A47" s="3" t="s">
        <v>90</v>
      </c>
      <c r="B47" s="12"/>
      <c r="C47" s="12"/>
      <c r="D47" s="12"/>
      <c r="E47" s="12"/>
      <c r="F47" s="12"/>
      <c r="G47" s="12"/>
      <c r="H47" s="12"/>
      <c r="I47" s="12"/>
      <c r="J47" s="12"/>
      <c r="K47" s="12"/>
    </row>
    <row r="48" spans="1:11" ht="19.5">
      <c r="A48" s="12"/>
      <c r="B48" s="12"/>
      <c r="C48" s="12"/>
      <c r="D48" s="12"/>
      <c r="E48" s="12"/>
      <c r="F48" s="12"/>
      <c r="G48" s="12"/>
      <c r="H48" s="12"/>
      <c r="I48" s="12"/>
      <c r="J48"/>
      <c r="K48"/>
    </row>
    <row r="49" spans="1:11" s="56" customFormat="1" ht="15.75">
      <c r="A49" s="1" t="s">
        <v>14</v>
      </c>
      <c r="B49" s="1"/>
      <c r="C49" s="1"/>
      <c r="D49" s="2" t="s">
        <v>3</v>
      </c>
      <c r="E49" s="1"/>
      <c r="F49" s="6"/>
      <c r="G49" s="1" t="s">
        <v>4</v>
      </c>
      <c r="H49" s="1"/>
      <c r="I49" s="6"/>
      <c r="J49" s="9" t="s">
        <v>5</v>
      </c>
      <c r="K49" s="1"/>
    </row>
    <row r="50" spans="1:11" s="56" customFormat="1" ht="15.75">
      <c r="A50" s="6"/>
      <c r="B50" s="1"/>
      <c r="C50" s="1"/>
      <c r="D50" s="2" t="s">
        <v>3</v>
      </c>
      <c r="E50" s="1"/>
      <c r="F50" s="1"/>
      <c r="G50" s="1" t="s">
        <v>6</v>
      </c>
      <c r="H50" s="1"/>
      <c r="I50" s="6"/>
      <c r="J50" s="1"/>
      <c r="K50" s="1"/>
    </row>
    <row r="51" spans="1:11" ht="19.5">
      <c r="A51" s="54"/>
      <c r="B51" s="54"/>
      <c r="C51" s="54"/>
      <c r="E51" s="75"/>
      <c r="F51" s="79"/>
      <c r="G51" s="54"/>
      <c r="H51" s="54"/>
      <c r="I51" s="54"/>
      <c r="J51" s="54"/>
      <c r="K51" s="54"/>
    </row>
  </sheetData>
  <sheetProtection/>
  <mergeCells count="30">
    <mergeCell ref="A3:K3"/>
    <mergeCell ref="H9:K9"/>
    <mergeCell ref="C6:E6"/>
    <mergeCell ref="A6:B8"/>
    <mergeCell ref="F6:F8"/>
    <mergeCell ref="H6:K8"/>
    <mergeCell ref="E5:G5"/>
    <mergeCell ref="G6:G8"/>
    <mergeCell ref="A9:B9"/>
    <mergeCell ref="H16:K16"/>
    <mergeCell ref="H19:K19"/>
    <mergeCell ref="H20:K20"/>
    <mergeCell ref="A38:B38"/>
    <mergeCell ref="A29:B29"/>
    <mergeCell ref="H21:K21"/>
    <mergeCell ref="A23:B23"/>
    <mergeCell ref="A28:B28"/>
    <mergeCell ref="A31:B31"/>
    <mergeCell ref="A32:B32"/>
    <mergeCell ref="H11:K11"/>
    <mergeCell ref="H12:I12"/>
    <mergeCell ref="H13:I13"/>
    <mergeCell ref="H15:K15"/>
    <mergeCell ref="A15:B15"/>
    <mergeCell ref="A40:B40"/>
    <mergeCell ref="A43:B43"/>
    <mergeCell ref="A44:B44"/>
    <mergeCell ref="A39:B39"/>
    <mergeCell ref="A33:B33"/>
    <mergeCell ref="A37:B37"/>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7" r:id="rId3"/>
  <headerFooter alignWithMargins="0">
    <oddFooter>&amp;C&amp;"Arial Unicode MS,標準"&amp;14&amp;P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K51"/>
  <sheetViews>
    <sheetView showGridLines="0" zoomScaleSheetLayoutView="100" zoomScalePageLayoutView="0" workbookViewId="0" topLeftCell="A1">
      <selection activeCell="G11" sqref="G11"/>
    </sheetView>
  </sheetViews>
  <sheetFormatPr defaultColWidth="9.00390625" defaultRowHeight="16.5"/>
  <cols>
    <col min="1" max="1" width="10.625" style="60" customWidth="1"/>
    <col min="2" max="2" width="12.00390625" style="60" customWidth="1"/>
    <col min="3" max="3" width="16.625" style="60" customWidth="1"/>
    <col min="4" max="5" width="19.00390625" style="60" customWidth="1"/>
    <col min="6" max="6" width="18.375" style="87" bestFit="1" customWidth="1"/>
    <col min="7" max="7" width="16.625" style="60" customWidth="1"/>
    <col min="8" max="8" width="11.625" style="60" customWidth="1"/>
    <col min="9" max="9" width="9.125" style="60" customWidth="1"/>
    <col min="10" max="10" width="14.375" style="60" customWidth="1"/>
    <col min="11" max="11" width="23.125" style="60" customWidth="1"/>
    <col min="12" max="16384" width="9.00390625" style="60" customWidth="1"/>
  </cols>
  <sheetData>
    <row r="1" spans="1:11" s="56" customFormat="1" ht="16.5">
      <c r="A1" s="53" t="s">
        <v>0</v>
      </c>
      <c r="B1" s="54"/>
      <c r="C1" s="54"/>
      <c r="D1" s="54"/>
      <c r="E1" s="54"/>
      <c r="F1" s="79"/>
      <c r="G1" s="54"/>
      <c r="H1" s="54"/>
      <c r="I1" s="54"/>
      <c r="J1" s="55" t="s">
        <v>1</v>
      </c>
      <c r="K1" s="55" t="s">
        <v>15</v>
      </c>
    </row>
    <row r="2" spans="1:11" s="56" customFormat="1" ht="16.5">
      <c r="A2" s="53" t="s">
        <v>7</v>
      </c>
      <c r="B2" s="57" t="s">
        <v>8</v>
      </c>
      <c r="C2" s="57"/>
      <c r="D2" s="58" t="s">
        <v>86</v>
      </c>
      <c r="E2" s="58"/>
      <c r="F2" s="80"/>
      <c r="G2" s="58"/>
      <c r="H2" s="58"/>
      <c r="I2" s="58"/>
      <c r="J2" s="55" t="s">
        <v>2</v>
      </c>
      <c r="K2" s="59" t="s">
        <v>16</v>
      </c>
    </row>
    <row r="3" spans="1:11" ht="24" customHeight="1">
      <c r="A3" s="142" t="s">
        <v>80</v>
      </c>
      <c r="B3" s="143"/>
      <c r="C3" s="143"/>
      <c r="D3" s="143"/>
      <c r="E3" s="143"/>
      <c r="F3" s="143"/>
      <c r="G3" s="143"/>
      <c r="H3" s="143"/>
      <c r="I3" s="143"/>
      <c r="J3" s="143"/>
      <c r="K3" s="143"/>
    </row>
    <row r="4" spans="1:10" ht="16.5">
      <c r="A4" s="54"/>
      <c r="B4" s="54"/>
      <c r="C4" s="54"/>
      <c r="D4" s="54"/>
      <c r="E4" s="54"/>
      <c r="F4" s="79"/>
      <c r="G4" s="54"/>
      <c r="H4" s="54"/>
      <c r="I4" s="54"/>
      <c r="J4" s="54"/>
    </row>
    <row r="5" spans="2:11" ht="19.5">
      <c r="B5" s="61"/>
      <c r="C5" s="61"/>
      <c r="D5" s="61"/>
      <c r="E5" s="152" t="s">
        <v>104</v>
      </c>
      <c r="F5" s="152"/>
      <c r="G5" s="152"/>
      <c r="H5" s="61"/>
      <c r="I5" s="61"/>
      <c r="J5" s="61"/>
      <c r="K5" s="62" t="s">
        <v>9</v>
      </c>
    </row>
    <row r="6" spans="1:11" s="56" customFormat="1" ht="24.75" customHeight="1">
      <c r="A6" s="148" t="s">
        <v>10</v>
      </c>
      <c r="B6" s="149"/>
      <c r="C6" s="146" t="s">
        <v>19</v>
      </c>
      <c r="D6" s="147"/>
      <c r="E6" s="147"/>
      <c r="F6" s="175" t="s">
        <v>11</v>
      </c>
      <c r="G6" s="163" t="s">
        <v>21</v>
      </c>
      <c r="H6" s="157" t="s">
        <v>12</v>
      </c>
      <c r="I6" s="158"/>
      <c r="J6" s="158"/>
      <c r="K6" s="158"/>
    </row>
    <row r="7" spans="1:11" s="56" customFormat="1" ht="24.75" customHeight="1">
      <c r="A7" s="150"/>
      <c r="B7" s="151"/>
      <c r="C7" s="64" t="s">
        <v>20</v>
      </c>
      <c r="D7" s="65" t="s">
        <v>22</v>
      </c>
      <c r="E7" s="63" t="s">
        <v>24</v>
      </c>
      <c r="F7" s="176"/>
      <c r="G7" s="164"/>
      <c r="H7" s="159"/>
      <c r="I7" s="160"/>
      <c r="J7" s="160"/>
      <c r="K7" s="160"/>
    </row>
    <row r="8" spans="1:11" s="56" customFormat="1" ht="24.75" customHeight="1">
      <c r="A8" s="152"/>
      <c r="B8" s="153"/>
      <c r="C8" s="66"/>
      <c r="D8" s="67" t="s">
        <v>23</v>
      </c>
      <c r="E8" s="67" t="s">
        <v>25</v>
      </c>
      <c r="F8" s="177"/>
      <c r="G8" s="165"/>
      <c r="H8" s="161"/>
      <c r="I8" s="162"/>
      <c r="J8" s="162"/>
      <c r="K8" s="162"/>
    </row>
    <row r="9" spans="1:11" ht="24.75" customHeight="1">
      <c r="A9" s="166" t="s">
        <v>13</v>
      </c>
      <c r="B9" s="166"/>
      <c r="C9" s="38">
        <f>SUM(C10:C44)</f>
        <v>752853</v>
      </c>
      <c r="D9" s="38">
        <f>SUM(D10:D44)</f>
        <v>343760</v>
      </c>
      <c r="E9" s="38">
        <f>SUM(E10:E44)</f>
        <v>409093</v>
      </c>
      <c r="F9" s="38">
        <f>SUM(F10:F44)</f>
        <v>26846198</v>
      </c>
      <c r="G9" s="97">
        <v>749936</v>
      </c>
      <c r="H9" s="145"/>
      <c r="I9" s="145"/>
      <c r="J9" s="145"/>
      <c r="K9" s="145"/>
    </row>
    <row r="10" spans="1:11" ht="24.75" customHeight="1">
      <c r="A10" s="44" t="s">
        <v>43</v>
      </c>
      <c r="B10" s="49"/>
      <c r="C10" s="93">
        <v>38440</v>
      </c>
      <c r="D10" s="52">
        <v>0</v>
      </c>
      <c r="E10" s="38">
        <v>38440</v>
      </c>
      <c r="F10" s="98">
        <v>0</v>
      </c>
      <c r="G10" s="97">
        <v>18995</v>
      </c>
      <c r="H10" s="32" t="s">
        <v>42</v>
      </c>
      <c r="I10" s="58"/>
      <c r="J10" s="58"/>
      <c r="K10" s="58"/>
    </row>
    <row r="11" spans="1:11" ht="24.75" customHeight="1">
      <c r="A11" s="45" t="s">
        <v>44</v>
      </c>
      <c r="B11" s="36"/>
      <c r="C11" s="95">
        <v>0</v>
      </c>
      <c r="D11" s="52">
        <v>0</v>
      </c>
      <c r="E11" s="52">
        <v>0</v>
      </c>
      <c r="F11" s="98" t="s">
        <v>81</v>
      </c>
      <c r="G11" s="97">
        <v>1503</v>
      </c>
      <c r="H11" s="171" t="s">
        <v>82</v>
      </c>
      <c r="I11" s="171"/>
      <c r="J11" s="171"/>
      <c r="K11" s="171"/>
    </row>
    <row r="12" spans="1:11" ht="24.75" customHeight="1">
      <c r="A12" s="45" t="s">
        <v>36</v>
      </c>
      <c r="B12" s="36"/>
      <c r="C12" s="93">
        <v>6296</v>
      </c>
      <c r="D12" s="52">
        <v>0</v>
      </c>
      <c r="E12" s="40">
        <v>6296</v>
      </c>
      <c r="F12" s="98">
        <v>0</v>
      </c>
      <c r="G12" s="97">
        <v>7092</v>
      </c>
      <c r="H12" s="120" t="s">
        <v>78</v>
      </c>
      <c r="I12" s="120"/>
      <c r="J12" s="32"/>
      <c r="K12" s="32"/>
    </row>
    <row r="13" spans="1:11" ht="24.75" customHeight="1">
      <c r="A13" s="44" t="s">
        <v>30</v>
      </c>
      <c r="B13" s="49"/>
      <c r="C13" s="35">
        <v>31757</v>
      </c>
      <c r="D13" s="37">
        <v>20393</v>
      </c>
      <c r="E13" s="34">
        <v>11364</v>
      </c>
      <c r="F13" s="99">
        <v>775905</v>
      </c>
      <c r="G13" s="97">
        <v>13791</v>
      </c>
      <c r="H13" s="120" t="s">
        <v>78</v>
      </c>
      <c r="I13" s="120"/>
      <c r="J13" s="32"/>
      <c r="K13" s="32"/>
    </row>
    <row r="14" spans="1:11" ht="24.75" customHeight="1">
      <c r="A14" s="45" t="s">
        <v>45</v>
      </c>
      <c r="B14" s="36"/>
      <c r="C14" s="35">
        <v>8965</v>
      </c>
      <c r="D14" s="52">
        <v>0</v>
      </c>
      <c r="E14" s="34">
        <v>8965</v>
      </c>
      <c r="F14" s="98">
        <v>0</v>
      </c>
      <c r="G14" s="97">
        <v>5533</v>
      </c>
      <c r="H14" s="32" t="s">
        <v>41</v>
      </c>
      <c r="I14" s="32"/>
      <c r="J14" s="32"/>
      <c r="K14" s="32"/>
    </row>
    <row r="15" spans="1:11" ht="24.75" customHeight="1">
      <c r="A15" s="173" t="s">
        <v>34</v>
      </c>
      <c r="B15" s="173"/>
      <c r="C15" s="35">
        <v>5369</v>
      </c>
      <c r="D15" s="34">
        <v>4789</v>
      </c>
      <c r="E15" s="34">
        <v>580</v>
      </c>
      <c r="F15" s="99">
        <v>1170960</v>
      </c>
      <c r="G15" s="97">
        <v>5805</v>
      </c>
      <c r="H15" s="120" t="s">
        <v>40</v>
      </c>
      <c r="I15" s="172"/>
      <c r="J15" s="172"/>
      <c r="K15" s="172"/>
    </row>
    <row r="16" spans="1:11" ht="24.75" customHeight="1">
      <c r="A16" s="45" t="s">
        <v>29</v>
      </c>
      <c r="B16" s="36"/>
      <c r="C16" s="35">
        <v>11945</v>
      </c>
      <c r="D16" s="52">
        <v>0</v>
      </c>
      <c r="E16" s="34">
        <v>11945</v>
      </c>
      <c r="F16" s="98">
        <v>0</v>
      </c>
      <c r="G16" s="97">
        <v>16227</v>
      </c>
      <c r="H16" s="120" t="s">
        <v>83</v>
      </c>
      <c r="I16" s="120"/>
      <c r="J16" s="120"/>
      <c r="K16" s="120"/>
    </row>
    <row r="17" spans="1:11" ht="24.75" customHeight="1">
      <c r="A17" s="45" t="s">
        <v>46</v>
      </c>
      <c r="B17" s="36"/>
      <c r="C17" s="35">
        <v>8604</v>
      </c>
      <c r="D17" s="52">
        <v>0</v>
      </c>
      <c r="E17" s="34">
        <v>8604</v>
      </c>
      <c r="F17" s="98">
        <v>0</v>
      </c>
      <c r="G17" s="97">
        <v>3284</v>
      </c>
      <c r="H17" s="32" t="s">
        <v>41</v>
      </c>
      <c r="I17" s="32"/>
      <c r="J17" s="32"/>
      <c r="K17" s="32"/>
    </row>
    <row r="18" spans="1:11" ht="24.75" customHeight="1">
      <c r="A18" s="45" t="s">
        <v>28</v>
      </c>
      <c r="B18" s="36"/>
      <c r="C18" s="35">
        <v>25817</v>
      </c>
      <c r="D18" s="52">
        <v>0</v>
      </c>
      <c r="E18" s="34">
        <v>25817</v>
      </c>
      <c r="F18" s="98">
        <v>0</v>
      </c>
      <c r="G18" s="97">
        <v>12762</v>
      </c>
      <c r="H18" s="32" t="s">
        <v>41</v>
      </c>
      <c r="I18" s="32"/>
      <c r="J18" s="32"/>
      <c r="K18" s="32"/>
    </row>
    <row r="19" spans="1:11" ht="24.75" customHeight="1">
      <c r="A19" s="72" t="s">
        <v>47</v>
      </c>
      <c r="B19" s="36"/>
      <c r="C19" s="35">
        <v>4317</v>
      </c>
      <c r="D19" s="34">
        <v>3927</v>
      </c>
      <c r="E19" s="34">
        <v>390</v>
      </c>
      <c r="F19" s="98">
        <v>368860</v>
      </c>
      <c r="G19" s="97">
        <v>1441</v>
      </c>
      <c r="H19" s="120" t="s">
        <v>78</v>
      </c>
      <c r="I19" s="120"/>
      <c r="J19" s="120"/>
      <c r="K19" s="120"/>
    </row>
    <row r="20" spans="1:11" ht="24.75" customHeight="1">
      <c r="A20" s="32" t="s">
        <v>27</v>
      </c>
      <c r="B20" s="32"/>
      <c r="C20" s="35">
        <v>37306</v>
      </c>
      <c r="D20" s="34">
        <v>25920</v>
      </c>
      <c r="E20" s="34">
        <v>11386</v>
      </c>
      <c r="F20" s="99">
        <v>641500</v>
      </c>
      <c r="G20" s="97">
        <v>44456</v>
      </c>
      <c r="H20" s="120" t="s">
        <v>82</v>
      </c>
      <c r="I20" s="120"/>
      <c r="J20" s="120"/>
      <c r="K20" s="120"/>
    </row>
    <row r="21" spans="1:11" ht="24.75" customHeight="1">
      <c r="A21" s="45" t="s">
        <v>48</v>
      </c>
      <c r="B21" s="36"/>
      <c r="C21" s="35">
        <v>3394</v>
      </c>
      <c r="D21" s="52">
        <v>0</v>
      </c>
      <c r="E21" s="37">
        <v>3394</v>
      </c>
      <c r="F21" s="98">
        <v>0</v>
      </c>
      <c r="G21" s="97">
        <v>3042</v>
      </c>
      <c r="H21" s="120" t="s">
        <v>41</v>
      </c>
      <c r="I21" s="120"/>
      <c r="J21" s="120"/>
      <c r="K21" s="120"/>
    </row>
    <row r="22" spans="1:11" ht="24.75" customHeight="1">
      <c r="A22" s="44" t="s">
        <v>26</v>
      </c>
      <c r="B22" s="49"/>
      <c r="C22" s="35">
        <v>3839</v>
      </c>
      <c r="D22" s="33">
        <v>3609</v>
      </c>
      <c r="E22" s="33">
        <v>230</v>
      </c>
      <c r="F22" s="99">
        <v>333840</v>
      </c>
      <c r="G22" s="97">
        <v>4465</v>
      </c>
      <c r="H22" s="32" t="s">
        <v>40</v>
      </c>
      <c r="I22" s="32"/>
      <c r="J22" s="32"/>
      <c r="K22" s="32"/>
    </row>
    <row r="23" spans="1:11" ht="24.75" customHeight="1">
      <c r="A23" s="169" t="s">
        <v>37</v>
      </c>
      <c r="B23" s="169"/>
      <c r="C23" s="35">
        <v>8044</v>
      </c>
      <c r="D23" s="37">
        <v>7850</v>
      </c>
      <c r="E23" s="37">
        <v>194</v>
      </c>
      <c r="F23" s="98">
        <v>3040760</v>
      </c>
      <c r="G23" s="97">
        <v>6528</v>
      </c>
      <c r="H23" s="32" t="s">
        <v>40</v>
      </c>
      <c r="I23" s="32"/>
      <c r="J23" s="32"/>
      <c r="K23" s="32"/>
    </row>
    <row r="24" spans="1:11" ht="24.75" customHeight="1">
      <c r="A24" s="45" t="s">
        <v>49</v>
      </c>
      <c r="B24" s="36"/>
      <c r="C24" s="35">
        <v>16057</v>
      </c>
      <c r="D24" s="52">
        <v>0</v>
      </c>
      <c r="E24" s="37">
        <v>16057</v>
      </c>
      <c r="F24" s="98">
        <v>0</v>
      </c>
      <c r="G24" s="97">
        <v>25278</v>
      </c>
      <c r="H24" s="32" t="s">
        <v>92</v>
      </c>
      <c r="I24" s="32"/>
      <c r="J24" s="32"/>
      <c r="K24" s="32"/>
    </row>
    <row r="25" spans="1:11" ht="24.75" customHeight="1">
      <c r="A25" s="44" t="s">
        <v>35</v>
      </c>
      <c r="B25" s="49"/>
      <c r="C25" s="35">
        <v>22213</v>
      </c>
      <c r="D25" s="41">
        <v>14938</v>
      </c>
      <c r="E25" s="37">
        <v>7275</v>
      </c>
      <c r="F25" s="98">
        <v>1797560</v>
      </c>
      <c r="G25" s="97">
        <v>22843</v>
      </c>
      <c r="H25" s="32" t="s">
        <v>40</v>
      </c>
      <c r="I25" s="32"/>
      <c r="J25" s="32"/>
      <c r="K25" s="32"/>
    </row>
    <row r="26" spans="1:11" ht="24.75" customHeight="1">
      <c r="A26" s="45" t="s">
        <v>31</v>
      </c>
      <c r="B26" s="36"/>
      <c r="C26" s="35">
        <v>15716</v>
      </c>
      <c r="D26" s="37">
        <v>14982</v>
      </c>
      <c r="E26" s="37">
        <v>734</v>
      </c>
      <c r="F26" s="98">
        <v>1765535</v>
      </c>
      <c r="G26" s="97">
        <v>14555</v>
      </c>
      <c r="H26" s="32" t="s">
        <v>40</v>
      </c>
      <c r="I26" s="32"/>
      <c r="J26" s="32"/>
      <c r="K26" s="32"/>
    </row>
    <row r="27" spans="1:11" ht="24.75" customHeight="1">
      <c r="A27" s="45" t="s">
        <v>50</v>
      </c>
      <c r="B27" s="36"/>
      <c r="C27" s="35">
        <v>25465</v>
      </c>
      <c r="D27" s="52">
        <v>0</v>
      </c>
      <c r="E27" s="37">
        <v>25465</v>
      </c>
      <c r="F27" s="98">
        <v>0</v>
      </c>
      <c r="G27" s="97">
        <v>36238</v>
      </c>
      <c r="H27" s="32" t="s">
        <v>41</v>
      </c>
      <c r="I27" s="32"/>
      <c r="J27" s="32"/>
      <c r="K27" s="32"/>
    </row>
    <row r="28" spans="1:11" ht="24.75" customHeight="1">
      <c r="A28" s="120" t="s">
        <v>51</v>
      </c>
      <c r="B28" s="120"/>
      <c r="C28" s="35">
        <v>2964</v>
      </c>
      <c r="D28" s="52">
        <v>0</v>
      </c>
      <c r="E28" s="37">
        <v>2964</v>
      </c>
      <c r="F28" s="98">
        <v>0</v>
      </c>
      <c r="G28" s="100">
        <v>0</v>
      </c>
      <c r="H28" s="32" t="s">
        <v>41</v>
      </c>
      <c r="I28" s="32"/>
      <c r="J28" s="32"/>
      <c r="K28" s="32"/>
    </row>
    <row r="29" spans="1:11" ht="24.75" customHeight="1">
      <c r="A29" s="120" t="s">
        <v>32</v>
      </c>
      <c r="B29" s="120"/>
      <c r="C29" s="35">
        <f>SUM(D29:E29)</f>
        <v>20732</v>
      </c>
      <c r="D29" s="37">
        <v>20009</v>
      </c>
      <c r="E29" s="38">
        <v>723</v>
      </c>
      <c r="F29" s="101">
        <v>957490</v>
      </c>
      <c r="G29" s="97">
        <v>19527</v>
      </c>
      <c r="H29" s="32" t="s">
        <v>40</v>
      </c>
      <c r="I29" s="32"/>
      <c r="J29" s="32"/>
      <c r="K29" s="32"/>
    </row>
    <row r="30" spans="1:11" ht="24.75" customHeight="1">
      <c r="A30" s="44" t="s">
        <v>33</v>
      </c>
      <c r="B30" s="49"/>
      <c r="C30" s="35">
        <v>30265</v>
      </c>
      <c r="D30" s="41">
        <v>16929</v>
      </c>
      <c r="E30" s="38">
        <v>13336</v>
      </c>
      <c r="F30" s="98">
        <v>689653</v>
      </c>
      <c r="G30" s="97">
        <v>25996</v>
      </c>
      <c r="H30" s="32" t="s">
        <v>40</v>
      </c>
      <c r="I30" s="32"/>
      <c r="J30" s="32"/>
      <c r="K30" s="32"/>
    </row>
    <row r="31" spans="1:11" ht="24.75" customHeight="1">
      <c r="A31" s="169" t="s">
        <v>52</v>
      </c>
      <c r="B31" s="169"/>
      <c r="C31" s="35">
        <v>16351</v>
      </c>
      <c r="D31" s="37">
        <v>10943</v>
      </c>
      <c r="E31" s="37">
        <v>5408</v>
      </c>
      <c r="F31" s="98">
        <v>414920</v>
      </c>
      <c r="G31" s="97">
        <v>20439</v>
      </c>
      <c r="H31" s="32" t="s">
        <v>40</v>
      </c>
      <c r="I31" s="32"/>
      <c r="J31" s="32"/>
      <c r="K31" s="32"/>
    </row>
    <row r="32" spans="1:11" ht="24.75" customHeight="1">
      <c r="A32" s="169" t="s">
        <v>53</v>
      </c>
      <c r="B32" s="169"/>
      <c r="C32" s="35">
        <v>57349</v>
      </c>
      <c r="D32" s="37">
        <v>44517</v>
      </c>
      <c r="E32" s="37">
        <v>12832</v>
      </c>
      <c r="F32" s="98">
        <v>1635825</v>
      </c>
      <c r="G32" s="97">
        <v>64090</v>
      </c>
      <c r="H32" s="32" t="s">
        <v>40</v>
      </c>
      <c r="I32" s="32"/>
      <c r="J32" s="32"/>
      <c r="K32" s="32"/>
    </row>
    <row r="33" spans="1:11" ht="24.75" customHeight="1">
      <c r="A33" s="169" t="s">
        <v>54</v>
      </c>
      <c r="B33" s="169"/>
      <c r="C33" s="35">
        <v>43540</v>
      </c>
      <c r="D33" s="37">
        <v>31402</v>
      </c>
      <c r="E33" s="37">
        <v>12138</v>
      </c>
      <c r="F33" s="98">
        <v>1318865</v>
      </c>
      <c r="G33" s="97">
        <v>50413</v>
      </c>
      <c r="H33" s="32" t="s">
        <v>40</v>
      </c>
      <c r="I33" s="32"/>
      <c r="J33" s="32"/>
      <c r="K33" s="32"/>
    </row>
    <row r="34" spans="1:11" ht="24.75" customHeight="1">
      <c r="A34" s="45" t="s">
        <v>55</v>
      </c>
      <c r="B34" s="36"/>
      <c r="C34" s="35">
        <v>26477</v>
      </c>
      <c r="D34" s="37">
        <v>9695</v>
      </c>
      <c r="E34" s="35">
        <v>16782</v>
      </c>
      <c r="F34" s="99">
        <v>554440</v>
      </c>
      <c r="G34" s="97">
        <v>31972</v>
      </c>
      <c r="H34" s="32" t="s">
        <v>84</v>
      </c>
      <c r="I34" s="32"/>
      <c r="J34" s="32"/>
      <c r="K34" s="32"/>
    </row>
    <row r="35" spans="1:11" ht="24.75" customHeight="1">
      <c r="A35" s="45" t="s">
        <v>56</v>
      </c>
      <c r="B35" s="36"/>
      <c r="C35" s="35">
        <v>43490</v>
      </c>
      <c r="D35" s="34">
        <v>43490</v>
      </c>
      <c r="E35" s="52">
        <v>0</v>
      </c>
      <c r="F35" s="99">
        <v>6523500</v>
      </c>
      <c r="G35" s="97">
        <v>35235</v>
      </c>
      <c r="H35" s="32" t="s">
        <v>40</v>
      </c>
      <c r="I35" s="32"/>
      <c r="J35" s="32"/>
      <c r="K35" s="32"/>
    </row>
    <row r="36" spans="1:11" ht="24.75" customHeight="1">
      <c r="A36" s="44" t="s">
        <v>57</v>
      </c>
      <c r="B36" s="49"/>
      <c r="C36" s="35">
        <v>19155</v>
      </c>
      <c r="D36" s="52">
        <v>0</v>
      </c>
      <c r="E36" s="38">
        <v>19155</v>
      </c>
      <c r="F36" s="99">
        <v>0</v>
      </c>
      <c r="G36" s="97">
        <v>20599</v>
      </c>
      <c r="H36" s="32" t="s">
        <v>41</v>
      </c>
      <c r="I36" s="32"/>
      <c r="J36" s="32"/>
      <c r="K36" s="32"/>
    </row>
    <row r="37" spans="1:11" ht="24.75" customHeight="1">
      <c r="A37" s="169" t="s">
        <v>70</v>
      </c>
      <c r="B37" s="169"/>
      <c r="C37" s="35">
        <v>66526</v>
      </c>
      <c r="D37" s="37">
        <v>49334</v>
      </c>
      <c r="E37" s="37">
        <v>17192</v>
      </c>
      <c r="F37" s="99">
        <v>1968390</v>
      </c>
      <c r="G37" s="97">
        <v>77567</v>
      </c>
      <c r="H37" s="32" t="s">
        <v>40</v>
      </c>
      <c r="I37" s="32"/>
      <c r="J37" s="32"/>
      <c r="K37" s="32"/>
    </row>
    <row r="38" spans="1:11" ht="24.75" customHeight="1">
      <c r="A38" s="169" t="s">
        <v>58</v>
      </c>
      <c r="B38" s="169"/>
      <c r="C38" s="35">
        <v>5736</v>
      </c>
      <c r="D38" s="52">
        <v>0</v>
      </c>
      <c r="E38" s="37">
        <v>5736</v>
      </c>
      <c r="F38" s="99">
        <v>0</v>
      </c>
      <c r="G38" s="97">
        <v>4786</v>
      </c>
      <c r="H38" s="32" t="s">
        <v>41</v>
      </c>
      <c r="I38" s="32"/>
      <c r="J38" s="32"/>
      <c r="K38" s="32"/>
    </row>
    <row r="39" spans="1:11" ht="24.75" customHeight="1">
      <c r="A39" s="169" t="s">
        <v>39</v>
      </c>
      <c r="B39" s="169"/>
      <c r="C39" s="35">
        <v>47233</v>
      </c>
      <c r="D39" s="52">
        <v>0</v>
      </c>
      <c r="E39" s="37">
        <v>47233</v>
      </c>
      <c r="F39" s="99">
        <v>0</v>
      </c>
      <c r="G39" s="97">
        <v>55110</v>
      </c>
      <c r="H39" s="32" t="s">
        <v>41</v>
      </c>
      <c r="I39" s="32"/>
      <c r="J39" s="32"/>
      <c r="K39" s="32"/>
    </row>
    <row r="40" spans="1:11" ht="24.75" customHeight="1">
      <c r="A40" s="169" t="s">
        <v>59</v>
      </c>
      <c r="B40" s="169"/>
      <c r="C40" s="35">
        <v>54551</v>
      </c>
      <c r="D40" s="52">
        <v>0</v>
      </c>
      <c r="E40" s="38">
        <v>54551</v>
      </c>
      <c r="F40" s="99">
        <v>0</v>
      </c>
      <c r="G40" s="97">
        <v>47354</v>
      </c>
      <c r="H40" s="32" t="s">
        <v>41</v>
      </c>
      <c r="I40" s="32"/>
      <c r="J40" s="32"/>
      <c r="K40" s="32"/>
    </row>
    <row r="41" spans="1:11" ht="24.75" customHeight="1">
      <c r="A41" s="44" t="s">
        <v>38</v>
      </c>
      <c r="B41" s="49"/>
      <c r="C41" s="35">
        <v>15488</v>
      </c>
      <c r="D41" s="37">
        <v>10326</v>
      </c>
      <c r="E41" s="37">
        <v>5162</v>
      </c>
      <c r="F41" s="101">
        <v>256195</v>
      </c>
      <c r="G41" s="97">
        <v>16046</v>
      </c>
      <c r="H41" s="32" t="s">
        <v>41</v>
      </c>
      <c r="I41" s="32"/>
      <c r="J41" s="32"/>
      <c r="K41" s="32"/>
    </row>
    <row r="42" spans="1:11" ht="24.75" customHeight="1">
      <c r="A42" s="45" t="s">
        <v>60</v>
      </c>
      <c r="B42" s="36"/>
      <c r="C42" s="35">
        <v>18557</v>
      </c>
      <c r="D42" s="52">
        <v>0</v>
      </c>
      <c r="E42" s="37">
        <v>18557</v>
      </c>
      <c r="F42" s="99">
        <v>0</v>
      </c>
      <c r="G42" s="97">
        <v>23681</v>
      </c>
      <c r="H42" s="32" t="s">
        <v>41</v>
      </c>
      <c r="I42" s="32"/>
      <c r="J42" s="32"/>
      <c r="K42" s="32"/>
    </row>
    <row r="43" spans="1:11" ht="24.75" customHeight="1">
      <c r="A43" s="120" t="s">
        <v>61</v>
      </c>
      <c r="B43" s="120"/>
      <c r="C43" s="35">
        <v>0</v>
      </c>
      <c r="D43" s="52">
        <v>0</v>
      </c>
      <c r="E43" s="52">
        <v>0</v>
      </c>
      <c r="F43" s="102" t="s">
        <v>85</v>
      </c>
      <c r="G43" s="100">
        <v>0</v>
      </c>
      <c r="H43" s="32" t="s">
        <v>41</v>
      </c>
      <c r="I43" s="32"/>
      <c r="J43" s="32"/>
      <c r="K43" s="32"/>
    </row>
    <row r="44" spans="1:11" ht="24.75" customHeight="1">
      <c r="A44" s="120" t="s">
        <v>62</v>
      </c>
      <c r="B44" s="120"/>
      <c r="C44" s="35">
        <v>10895</v>
      </c>
      <c r="D44" s="34">
        <v>10707</v>
      </c>
      <c r="E44" s="33">
        <v>188</v>
      </c>
      <c r="F44" s="99">
        <v>2632000</v>
      </c>
      <c r="G44" s="97">
        <v>13283</v>
      </c>
      <c r="H44" s="32" t="s">
        <v>40</v>
      </c>
      <c r="I44" s="32"/>
      <c r="J44" s="32"/>
      <c r="K44" s="32"/>
    </row>
    <row r="45" spans="1:11" ht="24.75" customHeight="1">
      <c r="A45" s="3" t="s">
        <v>88</v>
      </c>
      <c r="B45" s="12"/>
      <c r="C45" s="12"/>
      <c r="D45" s="12"/>
      <c r="E45" s="12"/>
      <c r="F45" s="12"/>
      <c r="G45" s="12"/>
      <c r="H45" s="12"/>
      <c r="I45" s="12"/>
      <c r="J45" s="12"/>
      <c r="K45" s="13"/>
    </row>
    <row r="46" spans="1:11" ht="24.75" customHeight="1">
      <c r="A46" s="3" t="s">
        <v>18</v>
      </c>
      <c r="B46" s="12"/>
      <c r="C46" s="12"/>
      <c r="D46" s="12"/>
      <c r="E46" s="12"/>
      <c r="F46" s="12"/>
      <c r="G46" s="12"/>
      <c r="H46" s="12"/>
      <c r="I46" s="12"/>
      <c r="J46" s="12"/>
      <c r="K46" s="14" t="s">
        <v>105</v>
      </c>
    </row>
    <row r="47" spans="1:11" ht="24.75" customHeight="1">
      <c r="A47" s="3" t="s">
        <v>90</v>
      </c>
      <c r="B47" s="12"/>
      <c r="C47" s="12"/>
      <c r="D47" s="12"/>
      <c r="E47" s="12"/>
      <c r="F47" s="12"/>
      <c r="G47" s="12"/>
      <c r="H47" s="12"/>
      <c r="I47" s="12"/>
      <c r="J47" s="12"/>
      <c r="K47" s="12"/>
    </row>
    <row r="48" spans="1:11" ht="19.5">
      <c r="A48" s="12"/>
      <c r="B48" s="12"/>
      <c r="C48" s="12"/>
      <c r="D48" s="12"/>
      <c r="E48" s="12"/>
      <c r="F48" s="12"/>
      <c r="G48" s="12"/>
      <c r="H48" s="12"/>
      <c r="I48" s="12"/>
      <c r="J48"/>
      <c r="K48"/>
    </row>
    <row r="49" spans="1:11" s="56" customFormat="1" ht="15.75">
      <c r="A49" s="1" t="s">
        <v>14</v>
      </c>
      <c r="B49" s="1"/>
      <c r="C49" s="1"/>
      <c r="D49" s="2" t="s">
        <v>3</v>
      </c>
      <c r="E49" s="1"/>
      <c r="F49" s="6"/>
      <c r="G49" s="1" t="s">
        <v>4</v>
      </c>
      <c r="H49" s="1"/>
      <c r="I49" s="6"/>
      <c r="J49" s="9" t="s">
        <v>5</v>
      </c>
      <c r="K49" s="1"/>
    </row>
    <row r="50" spans="1:11" s="56" customFormat="1" ht="15.75">
      <c r="A50" s="6"/>
      <c r="B50" s="1"/>
      <c r="C50" s="1"/>
      <c r="D50" s="2" t="s">
        <v>3</v>
      </c>
      <c r="E50" s="1"/>
      <c r="F50" s="1"/>
      <c r="G50" s="1" t="s">
        <v>6</v>
      </c>
      <c r="H50" s="1"/>
      <c r="I50" s="6"/>
      <c r="J50" s="1"/>
      <c r="K50" s="1"/>
    </row>
    <row r="51" spans="1:11" ht="19.5">
      <c r="A51" s="54"/>
      <c r="B51" s="54"/>
      <c r="C51" s="54"/>
      <c r="E51" s="75"/>
      <c r="F51" s="79"/>
      <c r="G51" s="54"/>
      <c r="H51" s="54"/>
      <c r="I51" s="54"/>
      <c r="J51" s="54"/>
      <c r="K51" s="54"/>
    </row>
  </sheetData>
  <sheetProtection/>
  <mergeCells count="30">
    <mergeCell ref="A3:K3"/>
    <mergeCell ref="H9:K9"/>
    <mergeCell ref="C6:E6"/>
    <mergeCell ref="A6:B8"/>
    <mergeCell ref="F6:F8"/>
    <mergeCell ref="H6:K8"/>
    <mergeCell ref="E5:G5"/>
    <mergeCell ref="G6:G8"/>
    <mergeCell ref="A9:B9"/>
    <mergeCell ref="H16:K16"/>
    <mergeCell ref="H19:K19"/>
    <mergeCell ref="H20:K20"/>
    <mergeCell ref="A38:B38"/>
    <mergeCell ref="A29:B29"/>
    <mergeCell ref="H21:K21"/>
    <mergeCell ref="A23:B23"/>
    <mergeCell ref="A28:B28"/>
    <mergeCell ref="A31:B31"/>
    <mergeCell ref="A32:B32"/>
    <mergeCell ref="H11:K11"/>
    <mergeCell ref="H12:I12"/>
    <mergeCell ref="H13:I13"/>
    <mergeCell ref="H15:K15"/>
    <mergeCell ref="A15:B15"/>
    <mergeCell ref="A40:B40"/>
    <mergeCell ref="A43:B43"/>
    <mergeCell ref="A44:B44"/>
    <mergeCell ref="A39:B39"/>
    <mergeCell ref="A33:B33"/>
    <mergeCell ref="A37:B37"/>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2014-02-12T07:31:53Z</cp:lastPrinted>
  <dcterms:created xsi:type="dcterms:W3CDTF">1996-12-31T16:12:16Z</dcterms:created>
  <dcterms:modified xsi:type="dcterms:W3CDTF">2016-01-29T03:37:36Z</dcterms:modified>
  <cp:category/>
  <cp:version/>
  <cp:contentType/>
  <cp:contentStatus/>
</cp:coreProperties>
</file>