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40" windowWidth="19200" windowHeight="781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<sst xmlns="http://schemas.openxmlformats.org/spreadsheetml/2006/main" count="102" uniqueCount="63">
  <si>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</si>
  <si>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</si>
  <si>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</si>
  <si>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</si>
  <si>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</si>
  <si>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</si>
  <si>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</si>
  <si>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</si>
  <si>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</si>
  <si>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</si>
  <si>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</si>
  <si>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</si>
  <si>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</si>
  <si>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</si>
  <si>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</si>
  <si>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</si>
  <si>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</si>
  <si>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</si>
  <si>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</si>
  <si>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</si>
  <si>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</si>
  <si>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</si>
  <si>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</si>
  <si>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</si>
  <si>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</si>
  <si>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</si>
  <si>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</si>
  <si>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</si>
  <si>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</si>
  <si>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</si>
  <si>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</si>
  <si>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</si>
  <si>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</si>
  <si>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</si>
  <si>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</si>
  <si>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</si>
  <si>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</si>
  <si>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</si>
  <si>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</si>
  <si>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</si>
  <si>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</si>
  <si>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</si>
  <si>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</si>
  <si>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</si>
  <si>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</si>
  <si>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</si>
  <si>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</si>
  <si>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</si>
  <si>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</si>
  <si>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</si>
  <si>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</si>
  <si>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</si>
  <si>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</si>
  <si>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</si>
  <si>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</si>
  <si>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</si>
  <si>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</si>
  <si>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</si>
  <si>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</si>
  <si>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中華民國　104　年　12　月</t>
  </si>
  <si>
    <t>─</t>
  </si>
  <si>
    <t>休館</t>
  </si>
  <si>
    <t>中華民國 105 年 1 月 15 日編報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</si>
</sst>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s>
  <fonts count="2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sz val="12"/>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right/>
      <top style="thin"/>
      <bottom style="thin"/>
    </border>
    <border>
      <left/>
      <right style="thin"/>
      <top style="thin"/>
      <bottom style="thin"/>
    </border>
    <border>
      <left/>
      <right style="thin"/>
      <top/>
      <bottom style="thin"/>
    </border>
    <border>
      <left style="thin"/>
      <right style="thin"/>
      <top/>
      <bottom style="thin"/>
    </border>
    <border>
      <left style="thin">
        <color indexed="8"/>
      </left>
      <right style="thin">
        <color indexed="8"/>
      </right>
      <top style="thin">
        <color indexed="8"/>
      </top>
      <bottom style="thin">
        <color indexed="8"/>
      </bottom>
    </border>
    <border>
      <left/>
      <right/>
      <top style="thin"/>
      <bottom/>
    </border>
    <border>
      <left/>
      <right style="thin"/>
      <top style="thin"/>
      <bottom/>
    </border>
    <border>
      <left style="thin"/>
      <right style="thin"/>
      <top style="thin"/>
      <bottom/>
    </border>
    <border>
      <left style="thin"/>
      <right/>
      <top style="thin"/>
      <bottom/>
    </border>
    <border>
      <left style="thin"/>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7" fillId="16" borderId="0" applyNumberFormat="0" applyBorder="0" applyAlignment="0" applyProtection="0"/>
    <xf numFmtId="0" fontId="25"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2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0" fillId="18" borderId="4" applyNumberFormat="0" applyFont="0" applyAlignment="0" applyProtection="0"/>
    <xf numFmtId="0" fontId="24" fillId="0" borderId="0" applyNumberFormat="0" applyFill="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8" fillId="7" borderId="2" applyNumberFormat="0" applyAlignment="0" applyProtection="0"/>
    <xf numFmtId="0" fontId="19" fillId="17" borderId="8" applyNumberFormat="0" applyAlignment="0" applyProtection="0"/>
    <xf numFmtId="0" fontId="22"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3" fillId="0" borderId="0" applyNumberFormat="0" applyFill="0" applyBorder="0" applyAlignment="0" applyProtection="0"/>
  </cellStyleXfs>
  <cellXfs count="68">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177" fontId="2" fillId="0" borderId="13" xfId="0" applyNumberFormat="1" applyFont="1" applyFill="1" applyBorder="1" applyAlignment="1">
      <alignment horizontal="left"/>
    </xf>
    <xf numFmtId="0" fontId="2" fillId="24" borderId="12" xfId="0" applyFont="1" applyFill="1" applyBorder="1" applyAlignment="1">
      <alignment horizontal="left"/>
    </xf>
    <xf numFmtId="0" fontId="2" fillId="24" borderId="11" xfId="0" applyFont="1" applyFill="1" applyBorder="1" applyAlignment="1">
      <alignment horizontal="left"/>
    </xf>
    <xf numFmtId="0" fontId="0" fillId="24" borderId="0" xfId="0" applyFill="1" applyAlignment="1">
      <alignment/>
    </xf>
    <xf numFmtId="0" fontId="0" fillId="0" borderId="11" xfId="0" applyBorder="1" applyAlignment="1">
      <alignment/>
    </xf>
    <xf numFmtId="177" fontId="11" fillId="0" borderId="10" xfId="0" applyNumberFormat="1" applyFont="1" applyBorder="1" applyAlignment="1">
      <alignment horizontal="right"/>
    </xf>
    <xf numFmtId="177" fontId="11" fillId="24" borderId="10" xfId="0" applyNumberFormat="1" applyFont="1" applyFill="1" applyBorder="1" applyAlignment="1">
      <alignment horizontal="right"/>
    </xf>
    <xf numFmtId="177" fontId="11" fillId="0" borderId="14" xfId="0" applyNumberFormat="1" applyFont="1" applyBorder="1" applyAlignment="1">
      <alignment horizontal="right"/>
    </xf>
    <xf numFmtId="177" fontId="11" fillId="0" borderId="14" xfId="0" applyNumberFormat="1" applyFont="1" applyFill="1" applyBorder="1" applyAlignment="1">
      <alignment horizontal="right"/>
    </xf>
    <xf numFmtId="0" fontId="0"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176" fontId="11" fillId="0" borderId="11" xfId="0" applyNumberFormat="1" applyFont="1" applyFill="1" applyBorder="1" applyAlignment="1">
      <alignment horizontal="right"/>
    </xf>
    <xf numFmtId="176" fontId="11" fillId="0" borderId="15" xfId="0" applyNumberFormat="1" applyFont="1" applyFill="1" applyBorder="1" applyAlignment="1">
      <alignment horizontal="right"/>
    </xf>
    <xf numFmtId="177" fontId="12" fillId="0" borderId="16" xfId="35" applyNumberFormat="1" applyFont="1" applyFill="1" applyBorder="1" applyAlignment="1">
      <alignment horizontal="right" vertical="center" wrapText="1"/>
    </xf>
    <xf numFmtId="0" fontId="2" fillId="24" borderId="12" xfId="0" applyFont="1" applyFill="1" applyBorder="1" applyAlignment="1">
      <alignment horizontal="left"/>
    </xf>
    <xf numFmtId="0" fontId="0" fillId="0" borderId="13" xfId="0" applyBorder="1" applyAlignment="1">
      <alignment horizontal="left"/>
    </xf>
    <xf numFmtId="177" fontId="12" fillId="24" borderId="14" xfId="0" applyNumberFormat="1" applyFont="1" applyFill="1" applyBorder="1" applyAlignment="1">
      <alignment horizontal="right"/>
    </xf>
    <xf numFmtId="0" fontId="2" fillId="0" borderId="12" xfId="0" applyFont="1" applyFill="1" applyBorder="1" applyAlignment="1">
      <alignment/>
    </xf>
    <xf numFmtId="0" fontId="0" fillId="0" borderId="13" xfId="0" applyBorder="1" applyAlignment="1">
      <alignment/>
    </xf>
    <xf numFmtId="0" fontId="2" fillId="0" borderId="13" xfId="0" applyFont="1" applyFill="1" applyBorder="1" applyAlignment="1">
      <alignment/>
    </xf>
    <xf numFmtId="0" fontId="0" fillId="0" borderId="13" xfId="0" applyFont="1" applyBorder="1" applyAlignment="1">
      <alignment/>
    </xf>
    <xf numFmtId="0" fontId="0" fillId="0" borderId="13" xfId="0" applyFill="1" applyBorder="1" applyAlignment="1">
      <alignment/>
    </xf>
    <xf numFmtId="0" fontId="2" fillId="0" borderId="11" xfId="0" applyFont="1" applyBorder="1" applyAlignment="1">
      <alignment/>
    </xf>
    <xf numFmtId="0" fontId="2" fillId="0" borderId="14" xfId="0" applyFont="1" applyBorder="1" applyAlignment="1">
      <alignment/>
    </xf>
    <xf numFmtId="0" fontId="8" fillId="0" borderId="17" xfId="0" applyFont="1" applyBorder="1" applyAlignment="1">
      <alignment horizontal="center" vertical="center"/>
    </xf>
    <xf numFmtId="0" fontId="7" fillId="0" borderId="17"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42" fontId="2" fillId="0" borderId="19" xfId="0" applyNumberFormat="1" applyFont="1" applyBorder="1" applyAlignment="1">
      <alignment horizontal="center" vertical="center"/>
    </xf>
    <xf numFmtId="42" fontId="2" fillId="0" borderId="15"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Fill="1" applyBorder="1" applyAlignment="1">
      <alignment horizontal="left"/>
    </xf>
    <xf numFmtId="0" fontId="0" fillId="0" borderId="13" xfId="0" applyFont="1" applyFill="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中等" xfId="36"/>
    <cellStyle name="合計" xfId="37"/>
    <cellStyle name="好" xfId="38"/>
    <cellStyle name="好_空白表--旅館業督導管理"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壞_空白表--旅館業督導管理" xfId="62"/>
    <cellStyle name="警告文字" xfId="63"/>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110" zoomScaleNormal="110" zoomScaleSheetLayoutView="100" zoomScalePageLayoutView="0" workbookViewId="0" topLeftCell="A1">
      <pane ySplit="7" topLeftCell="BM8" activePane="bottomLeft" state="frozen"/>
      <selection pane="topLeft" activeCell="A1" sqref="A1"/>
      <selection pane="bottomLeft" activeCell="H19" sqref="H19"/>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48" t="s">
        <v>58</v>
      </c>
      <c r="E2" s="48"/>
      <c r="F2" s="48"/>
      <c r="G2" s="48"/>
      <c r="H2" s="48"/>
      <c r="I2" s="48"/>
      <c r="J2" s="49"/>
      <c r="K2" s="4" t="s">
        <v>2</v>
      </c>
      <c r="L2" s="13" t="s">
        <v>30</v>
      </c>
    </row>
    <row r="3" spans="1:12" ht="30" customHeight="1">
      <c r="A3" s="50" t="s">
        <v>16</v>
      </c>
      <c r="B3" s="51"/>
      <c r="C3" s="51"/>
      <c r="D3" s="51"/>
      <c r="E3" s="51"/>
      <c r="F3" s="51"/>
      <c r="G3" s="51"/>
      <c r="H3" s="51"/>
      <c r="I3" s="51"/>
      <c r="J3" s="51"/>
      <c r="K3" s="51"/>
      <c r="L3" s="51"/>
    </row>
    <row r="4" spans="1:11" ht="6" customHeight="1">
      <c r="A4" s="1"/>
      <c r="B4" s="1"/>
      <c r="C4" s="1"/>
      <c r="D4" s="1"/>
      <c r="E4" s="1"/>
      <c r="F4" s="1"/>
      <c r="G4" s="1"/>
      <c r="H4" s="20"/>
      <c r="I4" s="1"/>
      <c r="J4" s="1"/>
      <c r="K4" s="1"/>
    </row>
    <row r="5" spans="2:12" ht="19.5">
      <c r="B5" s="8"/>
      <c r="C5" s="8"/>
      <c r="D5" s="8"/>
      <c r="E5" s="53" t="s">
        <v>59</v>
      </c>
      <c r="F5" s="53"/>
      <c r="G5" s="53"/>
      <c r="H5" s="53"/>
      <c r="I5" s="53"/>
      <c r="J5" s="8"/>
      <c r="K5" s="8"/>
      <c r="L5" s="9" t="s">
        <v>9</v>
      </c>
    </row>
    <row r="6" spans="1:12" s="6" customFormat="1" ht="24.75" customHeight="1">
      <c r="A6" s="55" t="s">
        <v>10</v>
      </c>
      <c r="B6" s="56"/>
      <c r="C6" s="54" t="s">
        <v>11</v>
      </c>
      <c r="D6" s="54"/>
      <c r="E6" s="54"/>
      <c r="F6" s="54"/>
      <c r="G6" s="54"/>
      <c r="H6" s="58" t="s">
        <v>54</v>
      </c>
      <c r="I6" s="52" t="s">
        <v>13</v>
      </c>
      <c r="J6" s="60" t="s">
        <v>55</v>
      </c>
      <c r="K6" s="55"/>
      <c r="L6" s="55"/>
    </row>
    <row r="7" spans="1:12" s="15" customFormat="1" ht="51">
      <c r="A7" s="53"/>
      <c r="B7" s="57"/>
      <c r="C7" s="14" t="s">
        <v>15</v>
      </c>
      <c r="D7" s="14" t="s">
        <v>52</v>
      </c>
      <c r="E7" s="14" t="s">
        <v>53</v>
      </c>
      <c r="F7" s="16" t="s">
        <v>17</v>
      </c>
      <c r="G7" s="16" t="s">
        <v>14</v>
      </c>
      <c r="H7" s="59"/>
      <c r="I7" s="52"/>
      <c r="J7" s="61"/>
      <c r="K7" s="53"/>
      <c r="L7" s="53"/>
    </row>
    <row r="8" spans="1:14" ht="24.75" customHeight="1">
      <c r="A8" s="64" t="s">
        <v>12</v>
      </c>
      <c r="B8" s="65"/>
      <c r="C8" s="30">
        <f aca="true" t="shared" si="0" ref="C8:H8">SUM(C9:C30)</f>
        <v>1990905</v>
      </c>
      <c r="D8" s="30">
        <f t="shared" si="0"/>
        <v>263701</v>
      </c>
      <c r="E8" s="30">
        <f t="shared" si="0"/>
        <v>1727204</v>
      </c>
      <c r="F8" s="30">
        <f t="shared" si="0"/>
        <v>1084773</v>
      </c>
      <c r="G8" s="30">
        <f t="shared" si="0"/>
        <v>906132</v>
      </c>
      <c r="H8" s="37">
        <f t="shared" si="0"/>
        <v>15883433</v>
      </c>
      <c r="I8" s="27">
        <v>2453866</v>
      </c>
      <c r="J8" s="48"/>
      <c r="K8" s="48"/>
      <c r="L8" s="48"/>
      <c r="M8" s="26"/>
      <c r="N8" t="str">
        <f>IF(F8+G8=E8+D8,"Y","N")</f>
        <v>Y</v>
      </c>
    </row>
    <row r="9" spans="1:14" s="25" customFormat="1" ht="24.75" customHeight="1">
      <c r="A9" s="66" t="s">
        <v>18</v>
      </c>
      <c r="B9" s="67"/>
      <c r="C9" s="42" t="s">
        <v>61</v>
      </c>
      <c r="D9" s="42" t="s">
        <v>61</v>
      </c>
      <c r="E9" s="42" t="s">
        <v>61</v>
      </c>
      <c r="F9" s="42" t="s">
        <v>61</v>
      </c>
      <c r="G9" s="42" t="s">
        <v>61</v>
      </c>
      <c r="H9" s="42" t="s">
        <v>61</v>
      </c>
      <c r="I9" s="28">
        <v>3682</v>
      </c>
      <c r="J9" s="24" t="s">
        <v>21</v>
      </c>
      <c r="K9" s="24"/>
      <c r="L9" s="24"/>
      <c r="M9" s="24"/>
      <c r="N9" s="25" t="e">
        <f aca="true" t="shared" si="1" ref="N9:N30">IF(F9+G9=E9+D9,"Y","N")</f>
        <v>#VALUE!</v>
      </c>
    </row>
    <row r="10" spans="1:14" s="25" customFormat="1" ht="24.75" customHeight="1">
      <c r="A10" s="40" t="s">
        <v>33</v>
      </c>
      <c r="B10" s="41"/>
      <c r="C10" s="29">
        <v>45538</v>
      </c>
      <c r="D10" s="29">
        <v>34598</v>
      </c>
      <c r="E10" s="29">
        <v>10940</v>
      </c>
      <c r="F10" s="29">
        <v>25354</v>
      </c>
      <c r="G10" s="29">
        <v>20184</v>
      </c>
      <c r="H10" s="38">
        <v>861150</v>
      </c>
      <c r="I10" s="28">
        <v>50034</v>
      </c>
      <c r="J10" s="24" t="s">
        <v>21</v>
      </c>
      <c r="K10" s="24"/>
      <c r="L10" s="24"/>
      <c r="M10" s="24"/>
      <c r="N10" s="25" t="str">
        <f t="shared" si="1"/>
        <v>Y</v>
      </c>
    </row>
    <row r="11" spans="1:14" s="25" customFormat="1" ht="24.75" customHeight="1">
      <c r="A11" s="40" t="s">
        <v>34</v>
      </c>
      <c r="B11" s="41"/>
      <c r="C11" s="29">
        <v>64700</v>
      </c>
      <c r="D11" s="39" t="s">
        <v>60</v>
      </c>
      <c r="E11" s="29">
        <v>64700</v>
      </c>
      <c r="F11" s="29">
        <v>37305</v>
      </c>
      <c r="G11" s="29">
        <v>27395</v>
      </c>
      <c r="H11" s="39" t="s">
        <v>60</v>
      </c>
      <c r="I11" s="28">
        <v>79144</v>
      </c>
      <c r="J11" s="23" t="s">
        <v>22</v>
      </c>
      <c r="K11" s="24"/>
      <c r="L11" s="24"/>
      <c r="M11" s="24"/>
      <c r="N11" s="25" t="e">
        <f>IF(F11+G11=E11+D11,"Y","N")</f>
        <v>#VALUE!</v>
      </c>
    </row>
    <row r="12" spans="1:14" s="25" customFormat="1" ht="24.75" customHeight="1">
      <c r="A12" s="40" t="s">
        <v>35</v>
      </c>
      <c r="B12" s="41"/>
      <c r="C12" s="29">
        <v>11047</v>
      </c>
      <c r="D12" s="39" t="s">
        <v>60</v>
      </c>
      <c r="E12" s="29">
        <v>11047</v>
      </c>
      <c r="F12" s="29">
        <v>4392</v>
      </c>
      <c r="G12" s="29">
        <v>6655</v>
      </c>
      <c r="H12" s="39" t="s">
        <v>60</v>
      </c>
      <c r="I12" s="28">
        <v>14976</v>
      </c>
      <c r="J12" s="23" t="s">
        <v>23</v>
      </c>
      <c r="K12" s="24"/>
      <c r="L12" s="24"/>
      <c r="M12" s="24"/>
      <c r="N12" s="25" t="e">
        <f t="shared" si="1"/>
        <v>#VALUE!</v>
      </c>
    </row>
    <row r="13" spans="1:14" s="19" customFormat="1" ht="24.75" customHeight="1">
      <c r="A13" s="62" t="s">
        <v>36</v>
      </c>
      <c r="B13" s="63"/>
      <c r="C13" s="29">
        <v>29013</v>
      </c>
      <c r="D13" s="29">
        <v>20134</v>
      </c>
      <c r="E13" s="29">
        <v>8879</v>
      </c>
      <c r="F13" s="29">
        <v>6217</v>
      </c>
      <c r="G13" s="29">
        <v>22796</v>
      </c>
      <c r="H13" s="38">
        <v>659158</v>
      </c>
      <c r="I13" s="27">
        <v>34279</v>
      </c>
      <c r="J13" s="18" t="s">
        <v>25</v>
      </c>
      <c r="K13" s="18"/>
      <c r="L13" s="18"/>
      <c r="M13" s="18"/>
      <c r="N13" s="19" t="str">
        <f t="shared" si="1"/>
        <v>Y</v>
      </c>
    </row>
    <row r="14" spans="1:14" s="19" customFormat="1" ht="24.75" customHeight="1">
      <c r="A14" s="43" t="s">
        <v>19</v>
      </c>
      <c r="B14" s="46"/>
      <c r="C14" s="29">
        <v>15258</v>
      </c>
      <c r="D14" s="29">
        <v>14245</v>
      </c>
      <c r="E14" s="29">
        <v>1013</v>
      </c>
      <c r="F14" s="29">
        <v>6763</v>
      </c>
      <c r="G14" s="29">
        <v>8495</v>
      </c>
      <c r="H14" s="38">
        <v>1295065</v>
      </c>
      <c r="I14" s="27">
        <v>15049</v>
      </c>
      <c r="J14" s="17" t="s">
        <v>21</v>
      </c>
      <c r="K14" s="18"/>
      <c r="L14" s="18"/>
      <c r="M14" s="18"/>
      <c r="N14" s="19" t="str">
        <f t="shared" si="1"/>
        <v>Y</v>
      </c>
    </row>
    <row r="15" spans="1:14" s="19" customFormat="1" ht="24.75" customHeight="1">
      <c r="A15" s="43" t="s">
        <v>37</v>
      </c>
      <c r="B15" s="44"/>
      <c r="C15" s="29">
        <v>15889</v>
      </c>
      <c r="D15" s="29">
        <v>12195</v>
      </c>
      <c r="E15" s="29">
        <v>3694</v>
      </c>
      <c r="F15" s="29">
        <v>5705</v>
      </c>
      <c r="G15" s="29">
        <v>10184</v>
      </c>
      <c r="H15" s="38">
        <v>673918</v>
      </c>
      <c r="I15" s="27">
        <v>16478</v>
      </c>
      <c r="J15" s="17" t="s">
        <v>21</v>
      </c>
      <c r="K15" s="18"/>
      <c r="L15" s="18"/>
      <c r="M15" s="18"/>
      <c r="N15" s="19" t="str">
        <f t="shared" si="1"/>
        <v>Y</v>
      </c>
    </row>
    <row r="16" spans="1:14" s="19" customFormat="1" ht="24.75" customHeight="1">
      <c r="A16" s="43" t="s">
        <v>38</v>
      </c>
      <c r="B16" s="44"/>
      <c r="C16" s="29">
        <v>122824</v>
      </c>
      <c r="D16" s="39" t="s">
        <v>60</v>
      </c>
      <c r="E16" s="29">
        <v>122824</v>
      </c>
      <c r="F16" s="29">
        <v>49119</v>
      </c>
      <c r="G16" s="29">
        <v>73705</v>
      </c>
      <c r="H16" s="39" t="s">
        <v>60</v>
      </c>
      <c r="I16" s="27">
        <v>82084</v>
      </c>
      <c r="J16" s="22" t="s">
        <v>24</v>
      </c>
      <c r="K16" s="17"/>
      <c r="L16" s="17"/>
      <c r="M16" s="17"/>
      <c r="N16" s="19" t="e">
        <f t="shared" si="1"/>
        <v>#VALUE!</v>
      </c>
    </row>
    <row r="17" spans="1:14" s="19" customFormat="1" ht="24.75" customHeight="1">
      <c r="A17" s="43" t="s">
        <v>39</v>
      </c>
      <c r="B17" s="44"/>
      <c r="C17" s="29">
        <v>22080</v>
      </c>
      <c r="D17" s="29">
        <v>13775</v>
      </c>
      <c r="E17" s="29">
        <v>8305</v>
      </c>
      <c r="F17" s="29">
        <v>12963</v>
      </c>
      <c r="G17" s="29">
        <v>9117</v>
      </c>
      <c r="H17" s="38">
        <v>728222</v>
      </c>
      <c r="I17" s="27">
        <v>21571</v>
      </c>
      <c r="J17" s="17" t="s">
        <v>21</v>
      </c>
      <c r="K17" s="17"/>
      <c r="L17" s="17"/>
      <c r="M17" s="17"/>
      <c r="N17" s="19" t="str">
        <f t="shared" si="1"/>
        <v>Y</v>
      </c>
    </row>
    <row r="18" spans="1:14" s="19" customFormat="1" ht="24.75" customHeight="1">
      <c r="A18" s="43" t="s">
        <v>40</v>
      </c>
      <c r="B18" s="47"/>
      <c r="C18" s="29">
        <v>6977</v>
      </c>
      <c r="D18" s="29">
        <v>5421</v>
      </c>
      <c r="E18" s="29">
        <v>1556</v>
      </c>
      <c r="F18" s="29">
        <v>4367</v>
      </c>
      <c r="G18" s="29">
        <v>2610</v>
      </c>
      <c r="H18" s="38">
        <v>1372120</v>
      </c>
      <c r="I18" s="27">
        <v>10334</v>
      </c>
      <c r="J18" s="17" t="s">
        <v>21</v>
      </c>
      <c r="K18" s="17"/>
      <c r="L18" s="17"/>
      <c r="M18" s="17"/>
      <c r="N18" s="19" t="str">
        <f t="shared" si="1"/>
        <v>Y</v>
      </c>
    </row>
    <row r="19" spans="1:14" s="19" customFormat="1" ht="24.75" customHeight="1">
      <c r="A19" s="43" t="s">
        <v>41</v>
      </c>
      <c r="B19" s="47"/>
      <c r="C19" s="29">
        <v>19393</v>
      </c>
      <c r="D19" s="29">
        <v>14255</v>
      </c>
      <c r="E19" s="29">
        <v>5138</v>
      </c>
      <c r="F19" s="29">
        <v>11319</v>
      </c>
      <c r="G19" s="29">
        <v>8074</v>
      </c>
      <c r="H19" s="38">
        <v>1781710</v>
      </c>
      <c r="I19" s="27">
        <v>32237</v>
      </c>
      <c r="J19" s="17" t="s">
        <v>21</v>
      </c>
      <c r="K19" s="17"/>
      <c r="L19" s="17"/>
      <c r="M19" s="17"/>
      <c r="N19" s="19" t="str">
        <f>IF(F19+G19=E19+D19,"Y","N")</f>
        <v>Y</v>
      </c>
    </row>
    <row r="20" spans="1:14" s="19" customFormat="1" ht="24.75" customHeight="1">
      <c r="A20" s="43" t="s">
        <v>42</v>
      </c>
      <c r="B20" s="44"/>
      <c r="C20" s="29">
        <v>4289</v>
      </c>
      <c r="D20" s="39" t="s">
        <v>60</v>
      </c>
      <c r="E20" s="29">
        <v>4289</v>
      </c>
      <c r="F20" s="29">
        <v>3015</v>
      </c>
      <c r="G20" s="29">
        <v>1274</v>
      </c>
      <c r="H20" s="39" t="s">
        <v>60</v>
      </c>
      <c r="I20" s="27">
        <v>4976</v>
      </c>
      <c r="J20" s="17" t="s">
        <v>21</v>
      </c>
      <c r="K20" s="17"/>
      <c r="L20" s="17"/>
      <c r="M20" s="17"/>
      <c r="N20" s="19" t="e">
        <f t="shared" si="1"/>
        <v>#VALUE!</v>
      </c>
    </row>
    <row r="21" spans="1:14" s="19" customFormat="1" ht="24.75" customHeight="1">
      <c r="A21" s="43" t="s">
        <v>43</v>
      </c>
      <c r="B21" s="45"/>
      <c r="C21" s="29">
        <v>7959</v>
      </c>
      <c r="D21" s="29">
        <v>7797</v>
      </c>
      <c r="E21" s="29">
        <v>162</v>
      </c>
      <c r="F21" s="29">
        <v>4351</v>
      </c>
      <c r="G21" s="29">
        <v>3608</v>
      </c>
      <c r="H21" s="38">
        <v>3069360</v>
      </c>
      <c r="I21" s="27">
        <v>9334</v>
      </c>
      <c r="J21" s="17" t="s">
        <v>25</v>
      </c>
      <c r="K21" s="17"/>
      <c r="L21" s="17"/>
      <c r="M21" s="17"/>
      <c r="N21" s="19" t="str">
        <f t="shared" si="1"/>
        <v>Y</v>
      </c>
    </row>
    <row r="22" spans="1:14" s="19" customFormat="1" ht="24.75" customHeight="1">
      <c r="A22" s="43" t="s">
        <v>44</v>
      </c>
      <c r="B22" s="45"/>
      <c r="C22" s="29">
        <v>1009800</v>
      </c>
      <c r="D22" s="39" t="s">
        <v>60</v>
      </c>
      <c r="E22" s="29">
        <v>1009800</v>
      </c>
      <c r="F22" s="29">
        <v>605880</v>
      </c>
      <c r="G22" s="29">
        <v>403920</v>
      </c>
      <c r="H22" s="39" t="s">
        <v>60</v>
      </c>
      <c r="I22" s="27">
        <v>1388000</v>
      </c>
      <c r="J22" s="17" t="s">
        <v>26</v>
      </c>
      <c r="K22" s="17"/>
      <c r="L22" s="17"/>
      <c r="M22" s="17"/>
      <c r="N22" s="19" t="e">
        <f t="shared" si="1"/>
        <v>#VALUE!</v>
      </c>
    </row>
    <row r="23" spans="1:14" s="19" customFormat="1" ht="24.75" customHeight="1">
      <c r="A23" s="43" t="s">
        <v>45</v>
      </c>
      <c r="B23" s="44"/>
      <c r="C23" s="29">
        <v>273071</v>
      </c>
      <c r="D23" s="39" t="s">
        <v>60</v>
      </c>
      <c r="E23" s="29">
        <v>273071</v>
      </c>
      <c r="F23" s="29">
        <v>163843</v>
      </c>
      <c r="G23" s="29">
        <v>109228</v>
      </c>
      <c r="H23" s="39" t="s">
        <v>60</v>
      </c>
      <c r="I23" s="27">
        <v>300438</v>
      </c>
      <c r="J23" s="17" t="s">
        <v>27</v>
      </c>
      <c r="K23" s="17"/>
      <c r="L23" s="17"/>
      <c r="M23" s="17"/>
      <c r="N23" s="19" t="e">
        <f aca="true" t="shared" si="2" ref="N23:N29">IF(F23+G23=E23+D23,"Y","N")</f>
        <v>#VALUE!</v>
      </c>
    </row>
    <row r="24" spans="1:14" s="19" customFormat="1" ht="24.75" customHeight="1">
      <c r="A24" s="43" t="s">
        <v>46</v>
      </c>
      <c r="B24" s="44"/>
      <c r="C24" s="29">
        <v>15818</v>
      </c>
      <c r="D24" s="39" t="s">
        <v>60</v>
      </c>
      <c r="E24" s="29">
        <v>15818</v>
      </c>
      <c r="F24" s="29">
        <v>4387</v>
      </c>
      <c r="G24" s="29">
        <v>11431</v>
      </c>
      <c r="H24" s="39" t="s">
        <v>60</v>
      </c>
      <c r="I24" s="27">
        <v>19948</v>
      </c>
      <c r="J24" s="17" t="s">
        <v>22</v>
      </c>
      <c r="K24" s="17"/>
      <c r="L24" s="17"/>
      <c r="M24" s="17"/>
      <c r="N24" s="19" t="e">
        <f t="shared" si="2"/>
        <v>#VALUE!</v>
      </c>
    </row>
    <row r="25" spans="1:14" s="19" customFormat="1" ht="24.75" customHeight="1">
      <c r="A25" s="43" t="s">
        <v>47</v>
      </c>
      <c r="B25" s="45"/>
      <c r="C25" s="29">
        <v>65717</v>
      </c>
      <c r="D25" s="29">
        <v>48041</v>
      </c>
      <c r="E25" s="29">
        <v>17676</v>
      </c>
      <c r="F25" s="29">
        <v>26328</v>
      </c>
      <c r="G25" s="29">
        <v>39389</v>
      </c>
      <c r="H25" s="38">
        <v>1840890</v>
      </c>
      <c r="I25" s="27">
        <v>78130</v>
      </c>
      <c r="J25" s="17" t="s">
        <v>25</v>
      </c>
      <c r="K25" s="17"/>
      <c r="L25" s="17"/>
      <c r="M25" s="17"/>
      <c r="N25" s="19" t="str">
        <f t="shared" si="2"/>
        <v>Y</v>
      </c>
    </row>
    <row r="26" spans="1:14" s="19" customFormat="1" ht="24.75" customHeight="1">
      <c r="A26" s="43" t="s">
        <v>48</v>
      </c>
      <c r="B26" s="45"/>
      <c r="C26" s="29">
        <v>19116</v>
      </c>
      <c r="D26" s="29">
        <v>13184</v>
      </c>
      <c r="E26" s="29">
        <v>5932</v>
      </c>
      <c r="F26" s="29">
        <v>7540</v>
      </c>
      <c r="G26" s="29">
        <v>11576</v>
      </c>
      <c r="H26" s="38">
        <v>320430</v>
      </c>
      <c r="I26" s="27">
        <v>23010</v>
      </c>
      <c r="J26" s="17" t="s">
        <v>28</v>
      </c>
      <c r="K26" s="17"/>
      <c r="L26" s="17"/>
      <c r="M26" s="17"/>
      <c r="N26" s="19" t="str">
        <f t="shared" si="2"/>
        <v>Y</v>
      </c>
    </row>
    <row r="27" spans="1:14" s="19" customFormat="1" ht="24.75" customHeight="1">
      <c r="A27" s="43" t="s">
        <v>49</v>
      </c>
      <c r="B27" s="45"/>
      <c r="C27" s="29">
        <v>46002</v>
      </c>
      <c r="D27" s="39" t="s">
        <v>60</v>
      </c>
      <c r="E27" s="29">
        <v>46002</v>
      </c>
      <c r="F27" s="29">
        <v>18430</v>
      </c>
      <c r="G27" s="29">
        <v>27572</v>
      </c>
      <c r="H27" s="39" t="s">
        <v>60</v>
      </c>
      <c r="I27" s="27">
        <v>55472</v>
      </c>
      <c r="J27" s="17" t="s">
        <v>22</v>
      </c>
      <c r="K27" s="17"/>
      <c r="L27" s="17"/>
      <c r="M27" s="17"/>
      <c r="N27" s="19" t="e">
        <f t="shared" si="2"/>
        <v>#VALUE!</v>
      </c>
    </row>
    <row r="28" spans="1:14" s="19" customFormat="1" ht="24.75" customHeight="1">
      <c r="A28" s="43" t="s">
        <v>50</v>
      </c>
      <c r="B28" s="44"/>
      <c r="C28" s="29">
        <v>5445</v>
      </c>
      <c r="D28" s="39" t="s">
        <v>60</v>
      </c>
      <c r="E28" s="29">
        <v>5445</v>
      </c>
      <c r="F28" s="29">
        <v>2271</v>
      </c>
      <c r="G28" s="29">
        <v>3174</v>
      </c>
      <c r="H28" s="39" t="s">
        <v>60</v>
      </c>
      <c r="I28" s="27">
        <v>4500</v>
      </c>
      <c r="J28" s="17" t="s">
        <v>22</v>
      </c>
      <c r="K28" s="17"/>
      <c r="L28" s="17"/>
      <c r="M28" s="17"/>
      <c r="N28" s="19" t="e">
        <f t="shared" si="2"/>
        <v>#VALUE!</v>
      </c>
    </row>
    <row r="29" spans="1:14" s="19" customFormat="1" ht="24.75" customHeight="1">
      <c r="A29" s="43" t="s">
        <v>51</v>
      </c>
      <c r="B29" s="44"/>
      <c r="C29" s="29">
        <v>52574</v>
      </c>
      <c r="D29" s="39" t="s">
        <v>60</v>
      </c>
      <c r="E29" s="29">
        <v>52574</v>
      </c>
      <c r="F29" s="29">
        <v>21063</v>
      </c>
      <c r="G29" s="29">
        <v>31511</v>
      </c>
      <c r="H29" s="39" t="s">
        <v>60</v>
      </c>
      <c r="I29" s="27">
        <v>64067</v>
      </c>
      <c r="J29" s="17" t="s">
        <v>22</v>
      </c>
      <c r="K29" s="17"/>
      <c r="L29" s="17"/>
      <c r="M29" s="17"/>
      <c r="N29" s="19" t="e">
        <f t="shared" si="2"/>
        <v>#VALUE!</v>
      </c>
    </row>
    <row r="30" spans="1:14" s="19" customFormat="1" ht="24.75" customHeight="1">
      <c r="A30" s="43" t="s">
        <v>20</v>
      </c>
      <c r="B30" s="44"/>
      <c r="C30" s="29">
        <v>138395</v>
      </c>
      <c r="D30" s="29">
        <v>80056</v>
      </c>
      <c r="E30" s="29">
        <v>58339</v>
      </c>
      <c r="F30" s="29">
        <v>64161</v>
      </c>
      <c r="G30" s="29">
        <v>74234</v>
      </c>
      <c r="H30" s="38">
        <v>3281410</v>
      </c>
      <c r="I30" s="27">
        <v>146123</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62</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32" t="s">
        <v>3</v>
      </c>
      <c r="E35" s="33"/>
      <c r="F35" s="32"/>
      <c r="G35" s="33" t="s">
        <v>31</v>
      </c>
      <c r="H35" s="34"/>
      <c r="I35" s="34"/>
      <c r="J35" s="9" t="s">
        <v>32</v>
      </c>
      <c r="L35" s="1"/>
    </row>
    <row r="36" spans="1:12" s="6" customFormat="1" ht="16.5">
      <c r="A36" s="1"/>
      <c r="B36" s="1"/>
      <c r="C36" s="1"/>
      <c r="D36" s="35"/>
      <c r="E36" s="36"/>
      <c r="F36" s="35"/>
      <c r="G36" s="36"/>
      <c r="H36" s="31"/>
      <c r="I36" s="31"/>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H6:H7"/>
    <mergeCell ref="J6:L7"/>
    <mergeCell ref="A13:B13"/>
    <mergeCell ref="A8:B8"/>
    <mergeCell ref="A9:B9"/>
    <mergeCell ref="A10:B10"/>
    <mergeCell ref="A11:B11"/>
    <mergeCell ref="A12:B12"/>
    <mergeCell ref="A27:B27"/>
    <mergeCell ref="A25:B25"/>
    <mergeCell ref="A26:B26"/>
    <mergeCell ref="D2:J2"/>
    <mergeCell ref="A3:L3"/>
    <mergeCell ref="J8:L8"/>
    <mergeCell ref="I6:I7"/>
    <mergeCell ref="E5:I5"/>
    <mergeCell ref="C6:G6"/>
    <mergeCell ref="A6:B7"/>
    <mergeCell ref="A30:B30"/>
    <mergeCell ref="A14:B14"/>
    <mergeCell ref="A15:B15"/>
    <mergeCell ref="A16:B16"/>
    <mergeCell ref="A17:B17"/>
    <mergeCell ref="A18:B18"/>
    <mergeCell ref="A19:B19"/>
    <mergeCell ref="A20:B20"/>
    <mergeCell ref="A28:B28"/>
    <mergeCell ref="A29:B29"/>
    <mergeCell ref="A23:B23"/>
    <mergeCell ref="A24:B24"/>
    <mergeCell ref="A21:B21"/>
    <mergeCell ref="A22:B2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2015-12-14T09:46:16Z</cp:lastPrinted>
  <dcterms:created xsi:type="dcterms:W3CDTF">1996-12-31T16:12:16Z</dcterms:created>
  <dcterms:modified xsi:type="dcterms:W3CDTF">2016-01-15T09:09:57Z</dcterms:modified>
  <cp:category/>
  <cp:version/>
  <cp:contentType/>
  <cp:contentStatus/>
</cp:coreProperties>
</file>