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1" sheetId="1" r:id="rId1"/>
  </sheets>
  <externalReferences>
    <externalReference r:id="rId4"/>
  </externalReferences>
  <definedNames>
    <definedName name="_xlnm.Print_Area" localSheetId="0">'2553-01-01'!$A$1:$M$37</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<sst xmlns="http://schemas.openxmlformats.org/spreadsheetml/2006/main" count="76" uniqueCount="61">
  <si>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</si>
  <si>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</si>
  <si>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</si>
  <si>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</si>
  <si>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</si>
  <si>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</si>
  <si>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</si>
  <si>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</si>
  <si>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</si>
  <si>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</si>
  <si>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</si>
  <si>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</si>
  <si>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</si>
  <si>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</si>
  <si>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</si>
  <si>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</si>
  <si>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</si>
  <si>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</si>
  <si>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</si>
  <si>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</si>
  <si>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</si>
  <si>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</si>
  <si>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</si>
  <si>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</si>
  <si>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</si>
  <si>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</si>
  <si>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</si>
  <si>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</si>
  <si>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</si>
  <si>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</si>
  <si>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</si>
  <si>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</si>
  <si>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</si>
  <si>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</si>
  <si>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</si>
  <si>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</si>
  <si>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</si>
  <si>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</si>
  <si>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</si>
  <si>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</si>
  <si>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</si>
  <si>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</si>
  <si>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</si>
  <si>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</si>
  <si>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</si>
  <si>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</si>
  <si>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</si>
  <si>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</si>
  <si>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</si>
  <si>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</si>
  <si>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</si>
  <si>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</si>
  <si>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</si>
  <si>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</si>
  <si>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</si>
  <si>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</si>
  <si>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中華民國　104   年　6   月</t>
  </si>
  <si>
    <t>中華民國  104   年  7   月  14   日編報</t>
  </si>
  <si>
    <t>臺南市政府主計處104年06月01日南市主統字第1040526400號函核定</t>
  </si>
  <si>
    <t>業務主管人員</t>
  </si>
  <si>
    <t>機關首長</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</si>
</sst>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2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8"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42" fontId="1" fillId="0" borderId="11" xfId="0" applyNumberFormat="1"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44" fontId="1" fillId="0" borderId="11"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13" fillId="0" borderId="12" xfId="0" applyFont="1" applyFill="1" applyBorder="1" applyAlignment="1">
      <alignment/>
    </xf>
    <xf numFmtId="0" fontId="13" fillId="0" borderId="13" xfId="0" applyFont="1" applyFill="1" applyBorder="1" applyAlignment="1">
      <alignment/>
    </xf>
    <xf numFmtId="0" fontId="1" fillId="0" borderId="12" xfId="0" applyFont="1" applyFill="1" applyBorder="1" applyAlignment="1">
      <alignment horizontal="left"/>
    </xf>
    <xf numFmtId="0" fontId="1" fillId="0" borderId="11" xfId="0" applyFont="1" applyBorder="1" applyAlignment="1">
      <alignment/>
    </xf>
    <xf numFmtId="0" fontId="1" fillId="0" borderId="14"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left"/>
    </xf>
    <xf numFmtId="42" fontId="1" fillId="0" borderId="20"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2" xfId="0" applyFont="1" applyFill="1" applyBorder="1" applyAlignment="1">
      <alignment horizontal="left"/>
    </xf>
    <xf numFmtId="0" fontId="13" fillId="0" borderId="13" xfId="0" applyFont="1" applyFill="1" applyBorder="1"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32" activePane="bottomLeft" state="frozen"/>
      <selection pane="topLeft" activeCell="A1" sqref="A1"/>
      <selection pane="bottomLeft" activeCell="E10" sqref="E10"/>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6</v>
      </c>
    </row>
    <row r="2" spans="1:12" s="6" customFormat="1" ht="16.5">
      <c r="A2" s="5" t="s">
        <v>7</v>
      </c>
      <c r="B2" s="7" t="s">
        <v>8</v>
      </c>
      <c r="C2" s="7"/>
      <c r="D2" s="48" t="s">
        <v>58</v>
      </c>
      <c r="E2" s="48"/>
      <c r="F2" s="48"/>
      <c r="G2" s="48"/>
      <c r="H2" s="48"/>
      <c r="I2" s="48"/>
      <c r="J2" s="49"/>
      <c r="K2" s="4" t="s">
        <v>2</v>
      </c>
      <c r="L2" s="13" t="s">
        <v>55</v>
      </c>
    </row>
    <row r="3" spans="1:12" ht="24" customHeight="1">
      <c r="A3" s="50" t="s">
        <v>21</v>
      </c>
      <c r="B3" s="51"/>
      <c r="C3" s="51"/>
      <c r="D3" s="51"/>
      <c r="E3" s="51"/>
      <c r="F3" s="51"/>
      <c r="G3" s="51"/>
      <c r="H3" s="51"/>
      <c r="I3" s="51"/>
      <c r="J3" s="51"/>
      <c r="K3" s="51"/>
      <c r="L3" s="51"/>
    </row>
    <row r="4" spans="1:11" ht="16.5">
      <c r="A4" s="1"/>
      <c r="B4" s="1"/>
      <c r="C4" s="1"/>
      <c r="D4" s="1"/>
      <c r="E4" s="1"/>
      <c r="F4" s="1"/>
      <c r="G4" s="1"/>
      <c r="H4" s="33"/>
      <c r="I4" s="1"/>
      <c r="J4" s="1"/>
      <c r="K4" s="1"/>
    </row>
    <row r="5" spans="2:12" ht="19.5">
      <c r="B5" s="8"/>
      <c r="C5" s="8"/>
      <c r="D5" s="8"/>
      <c r="E5" s="53" t="s">
        <v>56</v>
      </c>
      <c r="F5" s="53"/>
      <c r="G5" s="53"/>
      <c r="H5" s="53"/>
      <c r="I5" s="53"/>
      <c r="J5" s="8"/>
      <c r="K5" s="8"/>
      <c r="L5" s="9" t="s">
        <v>9</v>
      </c>
    </row>
    <row r="6" spans="1:12" s="6" customFormat="1" ht="24.75" customHeight="1">
      <c r="A6" s="55" t="s">
        <v>10</v>
      </c>
      <c r="B6" s="56"/>
      <c r="C6" s="54" t="s">
        <v>11</v>
      </c>
      <c r="D6" s="54"/>
      <c r="E6" s="54"/>
      <c r="F6" s="54"/>
      <c r="G6" s="54"/>
      <c r="H6" s="59" t="s">
        <v>12</v>
      </c>
      <c r="I6" s="52" t="s">
        <v>16</v>
      </c>
      <c r="J6" s="61" t="s">
        <v>13</v>
      </c>
      <c r="K6" s="55"/>
      <c r="L6" s="55"/>
    </row>
    <row r="7" spans="1:12" s="15" customFormat="1" ht="51">
      <c r="A7" s="53"/>
      <c r="B7" s="57"/>
      <c r="C7" s="14" t="s">
        <v>18</v>
      </c>
      <c r="D7" s="14" t="s">
        <v>19</v>
      </c>
      <c r="E7" s="14" t="s">
        <v>20</v>
      </c>
      <c r="F7" s="16" t="s">
        <v>22</v>
      </c>
      <c r="G7" s="16" t="s">
        <v>17</v>
      </c>
      <c r="H7" s="60"/>
      <c r="I7" s="52"/>
      <c r="J7" s="62"/>
      <c r="K7" s="53"/>
      <c r="L7" s="53"/>
    </row>
    <row r="8" spans="1:14" ht="24.75" customHeight="1">
      <c r="A8" s="65" t="s">
        <v>14</v>
      </c>
      <c r="B8" s="66"/>
      <c r="C8" s="35">
        <f aca="true" t="shared" si="0" ref="C8:H8">SUM(C9:C30)</f>
        <v>1752596</v>
      </c>
      <c r="D8" s="35">
        <f t="shared" si="0"/>
        <v>247783</v>
      </c>
      <c r="E8" s="35">
        <f t="shared" si="0"/>
        <v>1504813</v>
      </c>
      <c r="F8" s="35">
        <f t="shared" si="0"/>
        <v>1011473</v>
      </c>
      <c r="G8" s="35">
        <f t="shared" si="0"/>
        <v>741123</v>
      </c>
      <c r="H8" s="32">
        <f t="shared" si="0"/>
        <v>16062296</v>
      </c>
      <c r="I8" s="44">
        <v>1941814</v>
      </c>
      <c r="J8" s="48"/>
      <c r="K8" s="48"/>
      <c r="L8" s="48"/>
      <c r="N8" t="str">
        <f>IF(F8+G8=E8+D8,"Y","N")</f>
        <v>Y</v>
      </c>
    </row>
    <row r="9" spans="1:14" s="17" customFormat="1" ht="24.75" customHeight="1">
      <c r="A9" s="18" t="s">
        <v>23</v>
      </c>
      <c r="B9" s="19"/>
      <c r="C9" s="35">
        <v>3148</v>
      </c>
      <c r="D9" s="23">
        <v>3030</v>
      </c>
      <c r="E9" s="20">
        <v>118</v>
      </c>
      <c r="F9" s="20">
        <v>2008</v>
      </c>
      <c r="G9" s="20">
        <v>1140</v>
      </c>
      <c r="H9" s="32">
        <v>254485</v>
      </c>
      <c r="I9" s="44">
        <v>7194</v>
      </c>
      <c r="J9" s="21" t="s">
        <v>44</v>
      </c>
      <c r="K9" s="21"/>
      <c r="L9" s="21"/>
      <c r="M9" s="21"/>
      <c r="N9" s="17" t="str">
        <f aca="true" t="shared" si="1" ref="N9:N30">IF(F9+G9=E9+D9,"Y","N")</f>
        <v>Y</v>
      </c>
    </row>
    <row r="10" spans="1:14" s="22" customFormat="1" ht="24.75" customHeight="1">
      <c r="A10" s="18" t="s">
        <v>24</v>
      </c>
      <c r="B10" s="19"/>
      <c r="C10" s="35">
        <v>41301</v>
      </c>
      <c r="D10" s="23">
        <v>27904</v>
      </c>
      <c r="E10" s="23">
        <v>13397</v>
      </c>
      <c r="F10" s="23">
        <v>26091</v>
      </c>
      <c r="G10" s="23">
        <v>15210</v>
      </c>
      <c r="H10" s="32">
        <v>693875</v>
      </c>
      <c r="I10" s="44">
        <v>66104</v>
      </c>
      <c r="J10" s="21" t="s">
        <v>44</v>
      </c>
      <c r="K10" s="21"/>
      <c r="L10" s="21"/>
      <c r="M10" s="21"/>
      <c r="N10" s="22" t="str">
        <f t="shared" si="1"/>
        <v>Y</v>
      </c>
    </row>
    <row r="11" spans="1:14" s="17" customFormat="1" ht="24.75" customHeight="1">
      <c r="A11" s="18" t="s">
        <v>25</v>
      </c>
      <c r="B11" s="19"/>
      <c r="C11" s="35">
        <v>63968</v>
      </c>
      <c r="D11" s="23">
        <v>0</v>
      </c>
      <c r="E11" s="20">
        <v>63968</v>
      </c>
      <c r="F11" s="20">
        <v>38947</v>
      </c>
      <c r="G11" s="20">
        <v>25021</v>
      </c>
      <c r="H11" s="37">
        <v>0</v>
      </c>
      <c r="I11" s="44">
        <v>22893</v>
      </c>
      <c r="J11" s="18" t="s">
        <v>45</v>
      </c>
      <c r="K11" s="21"/>
      <c r="L11" s="21"/>
      <c r="M11" s="21"/>
      <c r="N11" s="17" t="str">
        <f>IF(F11+G11=E11+D11,"Y","N")</f>
        <v>Y</v>
      </c>
    </row>
    <row r="12" spans="1:14" s="17" customFormat="1" ht="24.75" customHeight="1">
      <c r="A12" s="18" t="s">
        <v>26</v>
      </c>
      <c r="B12" s="19"/>
      <c r="C12" s="35">
        <v>14133</v>
      </c>
      <c r="D12" s="23">
        <v>0</v>
      </c>
      <c r="E12" s="23">
        <v>14133</v>
      </c>
      <c r="F12" s="23">
        <v>7271</v>
      </c>
      <c r="G12" s="23">
        <v>6862</v>
      </c>
      <c r="H12" s="37">
        <v>0</v>
      </c>
      <c r="I12" s="44">
        <v>10572</v>
      </c>
      <c r="J12" s="18" t="s">
        <v>46</v>
      </c>
      <c r="K12" s="21"/>
      <c r="L12" s="21"/>
      <c r="M12" s="21"/>
      <c r="N12" s="17" t="str">
        <f t="shared" si="1"/>
        <v>Y</v>
      </c>
    </row>
    <row r="13" spans="1:14" s="22" customFormat="1" ht="24.75" customHeight="1">
      <c r="A13" s="63" t="s">
        <v>27</v>
      </c>
      <c r="B13" s="64"/>
      <c r="C13" s="35">
        <v>18844</v>
      </c>
      <c r="D13" s="25">
        <v>11203</v>
      </c>
      <c r="E13" s="26">
        <v>7641</v>
      </c>
      <c r="F13" s="24">
        <v>4932</v>
      </c>
      <c r="G13" s="24">
        <v>13912</v>
      </c>
      <c r="H13" s="38">
        <v>350047</v>
      </c>
      <c r="I13" s="44">
        <v>28359</v>
      </c>
      <c r="J13" s="58" t="s">
        <v>48</v>
      </c>
      <c r="K13" s="58"/>
      <c r="L13" s="58"/>
      <c r="M13" s="58"/>
      <c r="N13" s="22" t="str">
        <f t="shared" si="1"/>
        <v>Y</v>
      </c>
    </row>
    <row r="14" spans="1:14" s="22" customFormat="1" ht="24.75" customHeight="1">
      <c r="A14" s="27" t="s">
        <v>28</v>
      </c>
      <c r="B14" s="28"/>
      <c r="C14" s="35">
        <v>19010</v>
      </c>
      <c r="D14" s="25">
        <v>17668</v>
      </c>
      <c r="E14" s="26">
        <v>1342</v>
      </c>
      <c r="F14" s="24">
        <v>11723</v>
      </c>
      <c r="G14" s="24">
        <v>7287</v>
      </c>
      <c r="H14" s="38">
        <v>2118485</v>
      </c>
      <c r="I14" s="44">
        <v>23032</v>
      </c>
      <c r="J14" s="18" t="s">
        <v>44</v>
      </c>
      <c r="K14" s="21"/>
      <c r="L14" s="21"/>
      <c r="M14" s="21"/>
      <c r="N14" s="22" t="str">
        <f t="shared" si="1"/>
        <v>Y</v>
      </c>
    </row>
    <row r="15" spans="1:14" s="22" customFormat="1" ht="24.75" customHeight="1">
      <c r="A15" s="29" t="s">
        <v>29</v>
      </c>
      <c r="B15" s="28"/>
      <c r="C15" s="35">
        <v>9086</v>
      </c>
      <c r="D15" s="25">
        <v>8910</v>
      </c>
      <c r="E15" s="26">
        <v>176</v>
      </c>
      <c r="F15" s="24">
        <v>5424</v>
      </c>
      <c r="G15" s="24">
        <v>3662</v>
      </c>
      <c r="H15" s="38">
        <v>671990</v>
      </c>
      <c r="I15" s="44">
        <v>20760</v>
      </c>
      <c r="J15" s="18" t="s">
        <v>44</v>
      </c>
      <c r="K15" s="21"/>
      <c r="L15" s="21"/>
      <c r="M15" s="21"/>
      <c r="N15" s="22" t="str">
        <f t="shared" si="1"/>
        <v>Y</v>
      </c>
    </row>
    <row r="16" spans="1:14" s="22" customFormat="1" ht="24.75" customHeight="1">
      <c r="A16" s="27" t="s">
        <v>30</v>
      </c>
      <c r="B16" s="30"/>
      <c r="C16" s="35">
        <v>45622</v>
      </c>
      <c r="D16" s="26">
        <v>0</v>
      </c>
      <c r="E16" s="35">
        <v>45622</v>
      </c>
      <c r="F16" s="26">
        <v>27373</v>
      </c>
      <c r="G16" s="26">
        <v>18249</v>
      </c>
      <c r="H16" s="39">
        <v>0</v>
      </c>
      <c r="I16" s="44">
        <v>53909</v>
      </c>
      <c r="J16" s="43" t="s">
        <v>47</v>
      </c>
      <c r="K16" s="18"/>
      <c r="L16" s="18"/>
      <c r="M16" s="18"/>
      <c r="N16" s="22" t="e">
        <f>IF(#REF!+G16=F16+D16,"Y","N")</f>
        <v>#REF!</v>
      </c>
    </row>
    <row r="17" spans="1:14" s="22" customFormat="1" ht="24.75" customHeight="1">
      <c r="A17" s="27" t="s">
        <v>31</v>
      </c>
      <c r="B17" s="30"/>
      <c r="C17" s="35">
        <v>24394</v>
      </c>
      <c r="D17" s="31">
        <v>13105</v>
      </c>
      <c r="E17" s="31">
        <v>11289</v>
      </c>
      <c r="F17" s="31">
        <v>13024</v>
      </c>
      <c r="G17" s="31">
        <v>11370</v>
      </c>
      <c r="H17" s="38">
        <v>752109</v>
      </c>
      <c r="I17" s="44">
        <v>26541</v>
      </c>
      <c r="J17" s="18" t="s">
        <v>44</v>
      </c>
      <c r="K17" s="18"/>
      <c r="L17" s="18"/>
      <c r="M17" s="18"/>
      <c r="N17" s="22" t="str">
        <f t="shared" si="1"/>
        <v>Y</v>
      </c>
    </row>
    <row r="18" spans="1:14" s="22" customFormat="1" ht="24.75" customHeight="1">
      <c r="A18" s="29" t="s">
        <v>32</v>
      </c>
      <c r="B18" s="30"/>
      <c r="C18" s="35">
        <v>5298</v>
      </c>
      <c r="D18" s="31">
        <v>3856</v>
      </c>
      <c r="E18" s="31">
        <v>1442</v>
      </c>
      <c r="F18" s="31">
        <v>3796</v>
      </c>
      <c r="G18" s="31">
        <v>1502</v>
      </c>
      <c r="H18" s="38">
        <v>1126590</v>
      </c>
      <c r="I18" s="44">
        <v>7706</v>
      </c>
      <c r="J18" s="18" t="s">
        <v>44</v>
      </c>
      <c r="K18" s="18"/>
      <c r="L18" s="18"/>
      <c r="M18" s="18"/>
      <c r="N18" s="22" t="str">
        <f t="shared" si="1"/>
        <v>Y</v>
      </c>
    </row>
    <row r="19" spans="1:14" s="22" customFormat="1" ht="24.75" customHeight="1">
      <c r="A19" s="27" t="s">
        <v>33</v>
      </c>
      <c r="B19" s="30"/>
      <c r="C19" s="35">
        <v>27820</v>
      </c>
      <c r="D19" s="25">
        <v>12301</v>
      </c>
      <c r="E19" s="25">
        <v>15519</v>
      </c>
      <c r="F19" s="25">
        <v>23791</v>
      </c>
      <c r="G19" s="25">
        <v>4029</v>
      </c>
      <c r="H19" s="38">
        <v>1541120</v>
      </c>
      <c r="I19" s="44">
        <v>35070</v>
      </c>
      <c r="J19" s="18" t="s">
        <v>44</v>
      </c>
      <c r="K19" s="18"/>
      <c r="L19" s="18"/>
      <c r="M19" s="18"/>
      <c r="N19" s="22" t="str">
        <f>IF(F19+G19=E19+D19,"Y","N")</f>
        <v>Y</v>
      </c>
    </row>
    <row r="20" spans="1:14" s="22" customFormat="1" ht="24.75" customHeight="1">
      <c r="A20" s="27" t="s">
        <v>34</v>
      </c>
      <c r="B20" s="30"/>
      <c r="C20" s="35">
        <v>7963</v>
      </c>
      <c r="D20" s="25">
        <v>0</v>
      </c>
      <c r="E20" s="25">
        <v>7963</v>
      </c>
      <c r="F20" s="25">
        <v>4388</v>
      </c>
      <c r="G20" s="25">
        <v>3575</v>
      </c>
      <c r="H20" s="39">
        <v>0</v>
      </c>
      <c r="I20" s="44">
        <v>9040</v>
      </c>
      <c r="J20" s="18" t="s">
        <v>44</v>
      </c>
      <c r="K20" s="18"/>
      <c r="L20" s="18"/>
      <c r="M20" s="18"/>
      <c r="N20" s="22" t="str">
        <f t="shared" si="1"/>
        <v>Y</v>
      </c>
    </row>
    <row r="21" spans="1:14" s="22" customFormat="1" ht="24.75" customHeight="1">
      <c r="A21" s="45" t="s">
        <v>35</v>
      </c>
      <c r="B21" s="46"/>
      <c r="C21" s="35">
        <v>8482</v>
      </c>
      <c r="D21" s="25">
        <v>8374</v>
      </c>
      <c r="E21" s="25">
        <v>108</v>
      </c>
      <c r="F21" s="25">
        <v>4214</v>
      </c>
      <c r="G21" s="25">
        <v>4268</v>
      </c>
      <c r="H21" s="38">
        <v>3167220</v>
      </c>
      <c r="I21" s="44">
        <v>12135</v>
      </c>
      <c r="J21" s="47" t="s">
        <v>48</v>
      </c>
      <c r="K21" s="47"/>
      <c r="L21" s="47"/>
      <c r="M21" s="47"/>
      <c r="N21" s="22" t="str">
        <f t="shared" si="1"/>
        <v>Y</v>
      </c>
    </row>
    <row r="22" spans="1:14" s="22" customFormat="1" ht="24.75" customHeight="1">
      <c r="A22" s="45" t="s">
        <v>36</v>
      </c>
      <c r="B22" s="46"/>
      <c r="C22" s="35">
        <v>752800</v>
      </c>
      <c r="D22" s="25">
        <v>0</v>
      </c>
      <c r="E22" s="25">
        <v>752800</v>
      </c>
      <c r="F22" s="25">
        <v>451680</v>
      </c>
      <c r="G22" s="25">
        <v>301120</v>
      </c>
      <c r="H22" s="39">
        <v>0</v>
      </c>
      <c r="I22" s="44">
        <v>700500</v>
      </c>
      <c r="J22" s="47" t="s">
        <v>49</v>
      </c>
      <c r="K22" s="47"/>
      <c r="L22" s="47"/>
      <c r="M22" s="47"/>
      <c r="N22" s="22" t="str">
        <f t="shared" si="1"/>
        <v>Y</v>
      </c>
    </row>
    <row r="23" spans="1:14" s="22" customFormat="1" ht="24.75" customHeight="1">
      <c r="A23" s="27" t="s">
        <v>37</v>
      </c>
      <c r="B23" s="30"/>
      <c r="C23" s="35">
        <v>409013</v>
      </c>
      <c r="D23" s="25">
        <v>0</v>
      </c>
      <c r="E23" s="25">
        <v>409013</v>
      </c>
      <c r="F23" s="25">
        <v>245408</v>
      </c>
      <c r="G23" s="25">
        <v>163605</v>
      </c>
      <c r="H23" s="39">
        <v>0</v>
      </c>
      <c r="I23" s="44">
        <v>539504</v>
      </c>
      <c r="J23" s="18" t="s">
        <v>50</v>
      </c>
      <c r="K23" s="18"/>
      <c r="L23" s="18"/>
      <c r="M23" s="18"/>
      <c r="N23" s="22" t="str">
        <f aca="true" t="shared" si="2" ref="N23:N29">IF(F23+G23=E23+D23,"Y","N")</f>
        <v>Y</v>
      </c>
    </row>
    <row r="24" spans="1:14" s="22" customFormat="1" ht="24.75" customHeight="1">
      <c r="A24" s="27" t="s">
        <v>38</v>
      </c>
      <c r="B24" s="30"/>
      <c r="C24" s="35">
        <v>17644</v>
      </c>
      <c r="D24" s="26">
        <v>0</v>
      </c>
      <c r="E24" s="26">
        <v>17644</v>
      </c>
      <c r="F24" s="26">
        <v>5451</v>
      </c>
      <c r="G24" s="26">
        <v>12193</v>
      </c>
      <c r="H24" s="39">
        <v>0</v>
      </c>
      <c r="I24" s="44">
        <v>20065</v>
      </c>
      <c r="J24" s="18" t="s">
        <v>45</v>
      </c>
      <c r="K24" s="18"/>
      <c r="L24" s="18"/>
      <c r="M24" s="18"/>
      <c r="N24" s="22" t="str">
        <f t="shared" si="2"/>
        <v>Y</v>
      </c>
    </row>
    <row r="25" spans="1:14" s="22" customFormat="1" ht="24.75" customHeight="1">
      <c r="A25" s="45" t="s">
        <v>52</v>
      </c>
      <c r="B25" s="46"/>
      <c r="C25" s="35">
        <v>60987</v>
      </c>
      <c r="D25" s="36">
        <v>45607</v>
      </c>
      <c r="E25" s="36">
        <v>15380</v>
      </c>
      <c r="F25" s="36">
        <v>27979</v>
      </c>
      <c r="G25" s="36">
        <v>33008</v>
      </c>
      <c r="H25" s="40">
        <v>1732505</v>
      </c>
      <c r="I25" s="44">
        <v>78610</v>
      </c>
      <c r="J25" s="47" t="s">
        <v>48</v>
      </c>
      <c r="K25" s="47"/>
      <c r="L25" s="47"/>
      <c r="M25" s="47"/>
      <c r="N25" s="22" t="str">
        <f t="shared" si="2"/>
        <v>Y</v>
      </c>
    </row>
    <row r="26" spans="1:14" s="22" customFormat="1" ht="24.75" customHeight="1">
      <c r="A26" s="45" t="s">
        <v>39</v>
      </c>
      <c r="B26" s="46"/>
      <c r="C26" s="35">
        <v>17104</v>
      </c>
      <c r="D26" s="36">
        <v>11631</v>
      </c>
      <c r="E26" s="36">
        <v>5473</v>
      </c>
      <c r="F26" s="36">
        <v>7200</v>
      </c>
      <c r="G26" s="36">
        <v>9904</v>
      </c>
      <c r="H26" s="38">
        <v>282180</v>
      </c>
      <c r="I26" s="44">
        <v>16903</v>
      </c>
      <c r="J26" s="47" t="s">
        <v>51</v>
      </c>
      <c r="K26" s="47"/>
      <c r="L26" s="47"/>
      <c r="M26" s="47"/>
      <c r="N26" s="22" t="str">
        <f t="shared" si="2"/>
        <v>Y</v>
      </c>
    </row>
    <row r="27" spans="1:14" s="22" customFormat="1" ht="24.75" customHeight="1">
      <c r="A27" s="45" t="s">
        <v>40</v>
      </c>
      <c r="B27" s="46"/>
      <c r="C27" s="35">
        <v>42691</v>
      </c>
      <c r="D27" s="36">
        <v>0</v>
      </c>
      <c r="E27" s="36">
        <v>42691</v>
      </c>
      <c r="F27" s="36">
        <v>19585</v>
      </c>
      <c r="G27" s="36">
        <v>23106</v>
      </c>
      <c r="H27" s="41">
        <v>0</v>
      </c>
      <c r="I27" s="44">
        <v>55027</v>
      </c>
      <c r="J27" s="18" t="s">
        <v>45</v>
      </c>
      <c r="K27" s="18"/>
      <c r="L27" s="18"/>
      <c r="M27" s="18"/>
      <c r="N27" s="22" t="str">
        <f t="shared" si="2"/>
        <v>Y</v>
      </c>
    </row>
    <row r="28" spans="1:14" s="22" customFormat="1" ht="24.75" customHeight="1">
      <c r="A28" s="27" t="s">
        <v>41</v>
      </c>
      <c r="B28" s="30"/>
      <c r="C28" s="35">
        <v>5802</v>
      </c>
      <c r="D28" s="36">
        <v>0</v>
      </c>
      <c r="E28" s="36">
        <v>5802</v>
      </c>
      <c r="F28" s="36">
        <v>3027</v>
      </c>
      <c r="G28" s="36">
        <v>2775</v>
      </c>
      <c r="H28" s="41">
        <v>0</v>
      </c>
      <c r="I28" s="44">
        <v>6297</v>
      </c>
      <c r="J28" s="18" t="s">
        <v>45</v>
      </c>
      <c r="K28" s="18"/>
      <c r="L28" s="18"/>
      <c r="M28" s="18"/>
      <c r="N28" s="22" t="str">
        <f t="shared" si="2"/>
        <v>Y</v>
      </c>
    </row>
    <row r="29" spans="1:14" s="22" customFormat="1" ht="24.75" customHeight="1">
      <c r="A29" s="27" t="s">
        <v>42</v>
      </c>
      <c r="B29" s="30"/>
      <c r="C29" s="35">
        <v>48790</v>
      </c>
      <c r="D29" s="36">
        <v>0</v>
      </c>
      <c r="E29" s="36">
        <v>48790</v>
      </c>
      <c r="F29" s="36">
        <v>22383</v>
      </c>
      <c r="G29" s="36">
        <v>26407</v>
      </c>
      <c r="H29" s="41">
        <v>0</v>
      </c>
      <c r="I29" s="44">
        <v>62888</v>
      </c>
      <c r="J29" s="18" t="s">
        <v>45</v>
      </c>
      <c r="K29" s="18"/>
      <c r="L29" s="18"/>
      <c r="M29" s="18"/>
      <c r="N29" s="22" t="str">
        <f t="shared" si="2"/>
        <v>Y</v>
      </c>
    </row>
    <row r="30" spans="1:14" s="22" customFormat="1" ht="24.75" customHeight="1">
      <c r="A30" s="27" t="s">
        <v>43</v>
      </c>
      <c r="B30" s="30"/>
      <c r="C30" s="35">
        <v>108696</v>
      </c>
      <c r="D30" s="36">
        <v>84194</v>
      </c>
      <c r="E30" s="36">
        <v>24502</v>
      </c>
      <c r="F30" s="36">
        <v>55778</v>
      </c>
      <c r="G30" s="36">
        <v>52918</v>
      </c>
      <c r="H30" s="42">
        <v>3371690</v>
      </c>
      <c r="I30" s="44">
        <v>138705</v>
      </c>
      <c r="J30" s="47" t="s">
        <v>48</v>
      </c>
      <c r="K30" s="47"/>
      <c r="L30" s="47"/>
      <c r="M30" s="47"/>
      <c r="N30" s="22" t="str">
        <f t="shared" si="1"/>
        <v>Y</v>
      </c>
    </row>
    <row r="31" spans="1:12" ht="24.75" customHeight="1">
      <c r="A31" s="3" t="s">
        <v>53</v>
      </c>
      <c r="B31" s="10"/>
      <c r="C31" s="10"/>
      <c r="D31" s="10"/>
      <c r="E31" s="10"/>
      <c r="F31" s="10"/>
      <c r="G31" s="10"/>
      <c r="H31" s="10"/>
      <c r="I31" s="10"/>
      <c r="J31" s="10"/>
      <c r="K31" s="10"/>
      <c r="L31" s="11"/>
    </row>
    <row r="32" spans="1:12" ht="24.75" customHeight="1">
      <c r="A32" s="3" t="s">
        <v>15</v>
      </c>
      <c r="B32" s="10"/>
      <c r="C32" s="10"/>
      <c r="D32" s="10"/>
      <c r="E32" s="10"/>
      <c r="F32" s="10"/>
      <c r="G32" s="10"/>
      <c r="H32" s="10"/>
      <c r="I32" s="10"/>
      <c r="J32" s="10"/>
      <c r="K32" s="10"/>
      <c r="L32" s="12" t="s">
        <v>57</v>
      </c>
    </row>
    <row r="33" spans="1:12" ht="24.75" customHeight="1">
      <c r="A33" s="3" t="s">
        <v>54</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 t="s">
        <v>3</v>
      </c>
      <c r="E35" s="1"/>
      <c r="F35" s="2"/>
      <c r="G35" s="1" t="s">
        <v>59</v>
      </c>
      <c r="J35" s="9" t="s">
        <v>60</v>
      </c>
      <c r="L35" s="1"/>
    </row>
    <row r="36" spans="1:12" s="6" customFormat="1" ht="16.5">
      <c r="A36" s="1"/>
      <c r="B36" s="1"/>
      <c r="C36" s="1"/>
      <c r="D36" s="2"/>
      <c r="E36" s="1"/>
      <c r="F36" s="2"/>
      <c r="G36" s="1"/>
      <c r="J36" s="1"/>
      <c r="K36" s="9"/>
      <c r="L36" s="1"/>
    </row>
    <row r="37" spans="2:12" s="6" customFormat="1" ht="16.5">
      <c r="B37" s="1"/>
      <c r="C37" s="1"/>
      <c r="D37" s="2" t="s">
        <v>3</v>
      </c>
      <c r="E37" s="1"/>
      <c r="G37" s="1" t="s">
        <v>4</v>
      </c>
      <c r="H37" s="1"/>
      <c r="J37" s="1"/>
      <c r="K37" s="1"/>
      <c r="L37" s="1"/>
    </row>
    <row r="38" spans="1:12" ht="19.5">
      <c r="A38" s="1"/>
      <c r="B38" s="1"/>
      <c r="C38" s="1"/>
      <c r="E38" s="10"/>
      <c r="G38" s="10"/>
      <c r="H38" s="33"/>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2015-07-14T02:26:34Z</cp:lastPrinted>
  <dcterms:created xsi:type="dcterms:W3CDTF">1996-12-31T16:12:16Z</dcterms:created>
  <dcterms:modified xsi:type="dcterms:W3CDTF">2015-07-14T03:45:57Z</dcterms:modified>
  <cp:category/>
  <cp:version/>
  <cp:contentType/>
  <cp:contentStatus/>
</cp:coreProperties>
</file>