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1" sheetId="1" r:id="rId1"/>
  </sheets>
  <externalReferences>
    <externalReference r:id="rId4"/>
  </externalReferences>
  <definedNames>
    <definedName name="_xlnm.Print_Area" localSheetId="0">'2553-01-01'!$A$1:$M$37</definedName>
    <definedName name="_xlnm.Print_Area">'D:\MyDocument\統計方案\觀光局\01\表格正確版\表格正確版\[97年觀光遊憩區遊客人次統計表(修正版)12月(1)980110.xls]95年04月'!#REF!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<sst xmlns="http://schemas.openxmlformats.org/spreadsheetml/2006/main" count="76" uniqueCount="61">
  <si>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</si>
  <si>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</si>
  <si>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</si>
  <si>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</si>
  <si>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主辦業務人員</t>
  </si>
  <si>
    <t>機關長官</t>
  </si>
  <si>
    <t>主辦統計人員</t>
  </si>
  <si>
    <t>填表</t>
  </si>
  <si>
    <t>臺南市政府觀光旅遊局</t>
  </si>
  <si>
    <t>月　報</t>
  </si>
  <si>
    <t xml:space="preserve"> 次月十五日以前編報</t>
  </si>
  <si>
    <t>2553-01-01</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</si>
  <si>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</si>
  <si>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</si>
  <si>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</si>
  <si>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</si>
  <si>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</si>
  <si>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</si>
  <si>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</si>
  <si>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</si>
  <si>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</si>
  <si>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</si>
  <si>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</si>
  <si>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</si>
  <si>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</si>
  <si>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</si>
  <si>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</si>
  <si>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</si>
  <si>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</si>
  <si>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</si>
  <si>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</si>
  <si>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</si>
  <si>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</si>
  <si>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</si>
  <si>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</si>
  <si>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</si>
  <si>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</si>
  <si>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</si>
  <si>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</si>
  <si>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</si>
  <si>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</si>
  <si>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</si>
  <si>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</si>
  <si>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</si>
  <si>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</si>
  <si>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</si>
  <si>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</si>
  <si>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</si>
  <si>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</si>
  <si>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</si>
  <si>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</si>
  <si>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</si>
  <si>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</si>
  <si>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</si>
  <si>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</si>
  <si>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</si>
  <si>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</si>
  <si>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</si>
  <si>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</si>
  <si>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中華民國　104  年　1　月</t>
  </si>
  <si>
    <t>中華民國  104　年　2　月　11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</si>
</sst>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2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8"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42" fontId="1" fillId="0" borderId="11" xfId="0" applyNumberFormat="1"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202" fontId="1" fillId="0" borderId="14" xfId="0" applyNumberFormat="1" applyFont="1" applyFill="1" applyBorder="1" applyAlignment="1">
      <alignment/>
    </xf>
    <xf numFmtId="44" fontId="1" fillId="0" borderId="11"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3" fillId="0" borderId="12" xfId="0" applyFont="1" applyFill="1" applyBorder="1" applyAlignment="1">
      <alignment/>
    </xf>
    <xf numFmtId="0" fontId="13" fillId="0" borderId="13" xfId="0" applyFont="1" applyFill="1" applyBorder="1" applyAlignment="1">
      <alignment/>
    </xf>
    <xf numFmtId="0" fontId="1" fillId="0" borderId="12" xfId="0" applyFont="1" applyFill="1" applyBorder="1" applyAlignment="1">
      <alignment horizontal="left"/>
    </xf>
    <xf numFmtId="0" fontId="1" fillId="0" borderId="11" xfId="0" applyFont="1" applyBorder="1" applyAlignment="1">
      <alignment/>
    </xf>
    <xf numFmtId="0" fontId="1" fillId="0" borderId="14"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left"/>
    </xf>
    <xf numFmtId="42" fontId="1" fillId="0" borderId="20"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2" xfId="0" applyFont="1" applyFill="1" applyBorder="1" applyAlignment="1">
      <alignment horizontal="left"/>
    </xf>
    <xf numFmtId="0" fontId="13" fillId="0" borderId="13" xfId="0" applyFont="1" applyFill="1" applyBorder="1"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selection activeCell="H8" sqref="H8"/>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53" t="s">
        <v>56</v>
      </c>
      <c r="E2" s="53"/>
      <c r="F2" s="53"/>
      <c r="G2" s="53"/>
      <c r="H2" s="53"/>
      <c r="I2" s="53"/>
      <c r="J2" s="54"/>
      <c r="K2" s="4" t="s">
        <v>2</v>
      </c>
      <c r="L2" s="13" t="s">
        <v>11</v>
      </c>
    </row>
    <row r="3" spans="1:12" ht="24" customHeight="1">
      <c r="A3" s="55" t="s">
        <v>24</v>
      </c>
      <c r="B3" s="56"/>
      <c r="C3" s="56"/>
      <c r="D3" s="56"/>
      <c r="E3" s="56"/>
      <c r="F3" s="56"/>
      <c r="G3" s="56"/>
      <c r="H3" s="56"/>
      <c r="I3" s="56"/>
      <c r="J3" s="56"/>
      <c r="K3" s="56"/>
      <c r="L3" s="56"/>
    </row>
    <row r="4" spans="1:11" ht="16.5">
      <c r="A4" s="1"/>
      <c r="B4" s="1"/>
      <c r="C4" s="1"/>
      <c r="D4" s="1"/>
      <c r="E4" s="1"/>
      <c r="F4" s="1"/>
      <c r="G4" s="1"/>
      <c r="H4" s="33"/>
      <c r="I4" s="1"/>
      <c r="J4" s="1"/>
      <c r="K4" s="1"/>
    </row>
    <row r="5" spans="2:12" ht="19.5">
      <c r="B5" s="8"/>
      <c r="C5" s="8"/>
      <c r="D5" s="8"/>
      <c r="E5" s="47" t="s">
        <v>59</v>
      </c>
      <c r="F5" s="47"/>
      <c r="G5" s="47"/>
      <c r="H5" s="47"/>
      <c r="I5" s="47"/>
      <c r="J5" s="8"/>
      <c r="K5" s="8"/>
      <c r="L5" s="9" t="s">
        <v>12</v>
      </c>
    </row>
    <row r="6" spans="1:12" s="6" customFormat="1" ht="24.75" customHeight="1">
      <c r="A6" s="49" t="s">
        <v>13</v>
      </c>
      <c r="B6" s="57"/>
      <c r="C6" s="48" t="s">
        <v>14</v>
      </c>
      <c r="D6" s="48"/>
      <c r="E6" s="48"/>
      <c r="F6" s="48"/>
      <c r="G6" s="48"/>
      <c r="H6" s="60" t="s">
        <v>15</v>
      </c>
      <c r="I6" s="46" t="s">
        <v>19</v>
      </c>
      <c r="J6" s="62" t="s">
        <v>16</v>
      </c>
      <c r="K6" s="49"/>
      <c r="L6" s="49"/>
    </row>
    <row r="7" spans="1:12" s="15" customFormat="1" ht="51">
      <c r="A7" s="47"/>
      <c r="B7" s="58"/>
      <c r="C7" s="14" t="s">
        <v>21</v>
      </c>
      <c r="D7" s="14" t="s">
        <v>22</v>
      </c>
      <c r="E7" s="14" t="s">
        <v>23</v>
      </c>
      <c r="F7" s="16" t="s">
        <v>25</v>
      </c>
      <c r="G7" s="16" t="s">
        <v>20</v>
      </c>
      <c r="H7" s="61"/>
      <c r="I7" s="46"/>
      <c r="J7" s="63"/>
      <c r="K7" s="47"/>
      <c r="L7" s="47"/>
    </row>
    <row r="8" spans="1:14" ht="24.75" customHeight="1">
      <c r="A8" s="66" t="s">
        <v>17</v>
      </c>
      <c r="B8" s="67"/>
      <c r="C8" s="35">
        <f aca="true" t="shared" si="0" ref="C8:H8">SUM(C9:C30)</f>
        <v>2016894</v>
      </c>
      <c r="D8" s="35">
        <f t="shared" si="0"/>
        <v>401410</v>
      </c>
      <c r="E8" s="35">
        <f t="shared" si="0"/>
        <v>1615484</v>
      </c>
      <c r="F8" s="35">
        <f t="shared" si="0"/>
        <v>1233217</v>
      </c>
      <c r="G8" s="35">
        <f t="shared" si="0"/>
        <v>783677</v>
      </c>
      <c r="H8" s="32">
        <f t="shared" si="0"/>
        <v>24291765</v>
      </c>
      <c r="I8" s="45">
        <v>1971019</v>
      </c>
      <c r="J8" s="53"/>
      <c r="K8" s="53"/>
      <c r="L8" s="53"/>
      <c r="N8" t="str">
        <f>IF(F8+G8=E8+D8,"Y","N")</f>
        <v>Y</v>
      </c>
    </row>
    <row r="9" spans="1:14" s="17" customFormat="1" ht="24.75" customHeight="1">
      <c r="A9" s="18" t="s">
        <v>26</v>
      </c>
      <c r="B9" s="19"/>
      <c r="C9" s="35">
        <v>5401</v>
      </c>
      <c r="D9" s="23">
        <v>5077</v>
      </c>
      <c r="E9" s="20">
        <v>324</v>
      </c>
      <c r="F9" s="20">
        <v>3395</v>
      </c>
      <c r="G9" s="20">
        <v>2006</v>
      </c>
      <c r="H9" s="32">
        <v>424005</v>
      </c>
      <c r="I9" s="45">
        <v>4536</v>
      </c>
      <c r="J9" s="21" t="s">
        <v>47</v>
      </c>
      <c r="K9" s="21"/>
      <c r="L9" s="21"/>
      <c r="M9" s="21"/>
      <c r="N9" s="17" t="str">
        <f aca="true" t="shared" si="1" ref="N9:N30">IF(F9+G9=E9+D9,"Y","N")</f>
        <v>Y</v>
      </c>
    </row>
    <row r="10" spans="1:14" s="22" customFormat="1" ht="24.75" customHeight="1">
      <c r="A10" s="18" t="s">
        <v>27</v>
      </c>
      <c r="B10" s="19"/>
      <c r="C10" s="35">
        <v>85584</v>
      </c>
      <c r="D10" s="23">
        <v>70310</v>
      </c>
      <c r="E10" s="23">
        <v>15274</v>
      </c>
      <c r="F10" s="23">
        <v>63643</v>
      </c>
      <c r="G10" s="23">
        <v>21941</v>
      </c>
      <c r="H10" s="32">
        <v>1743375</v>
      </c>
      <c r="I10" s="45">
        <v>49623</v>
      </c>
      <c r="J10" s="21" t="s">
        <v>47</v>
      </c>
      <c r="K10" s="21"/>
      <c r="L10" s="21"/>
      <c r="M10" s="21"/>
      <c r="N10" s="22" t="str">
        <f t="shared" si="1"/>
        <v>Y</v>
      </c>
    </row>
    <row r="11" spans="1:14" s="17" customFormat="1" ht="24.75" customHeight="1">
      <c r="A11" s="18" t="s">
        <v>28</v>
      </c>
      <c r="B11" s="19"/>
      <c r="C11" s="35">
        <v>111258</v>
      </c>
      <c r="D11" s="23">
        <v>0</v>
      </c>
      <c r="E11" s="20">
        <v>111258</v>
      </c>
      <c r="F11" s="20">
        <v>55621</v>
      </c>
      <c r="G11" s="20">
        <v>55637</v>
      </c>
      <c r="H11" s="38">
        <v>0</v>
      </c>
      <c r="I11" s="45">
        <v>17522</v>
      </c>
      <c r="J11" s="18" t="s">
        <v>48</v>
      </c>
      <c r="K11" s="21"/>
      <c r="L11" s="21"/>
      <c r="M11" s="21"/>
      <c r="N11" s="17" t="str">
        <f>IF(F11+G11=E11+D11,"Y","N")</f>
        <v>Y</v>
      </c>
    </row>
    <row r="12" spans="1:14" s="17" customFormat="1" ht="24.75" customHeight="1">
      <c r="A12" s="18" t="s">
        <v>29</v>
      </c>
      <c r="B12" s="19"/>
      <c r="C12" s="35">
        <v>22921</v>
      </c>
      <c r="D12" s="23">
        <v>0</v>
      </c>
      <c r="E12" s="23">
        <v>22921</v>
      </c>
      <c r="F12" s="23">
        <v>17271</v>
      </c>
      <c r="G12" s="23">
        <v>5650</v>
      </c>
      <c r="H12" s="38">
        <v>0</v>
      </c>
      <c r="I12" s="45">
        <v>18991</v>
      </c>
      <c r="J12" s="18" t="s">
        <v>49</v>
      </c>
      <c r="K12" s="21"/>
      <c r="L12" s="21"/>
      <c r="M12" s="21"/>
      <c r="N12" s="17" t="str">
        <f t="shared" si="1"/>
        <v>Y</v>
      </c>
    </row>
    <row r="13" spans="1:14" s="22" customFormat="1" ht="24.75" customHeight="1">
      <c r="A13" s="64" t="s">
        <v>30</v>
      </c>
      <c r="B13" s="65"/>
      <c r="C13" s="35">
        <v>26700</v>
      </c>
      <c r="D13" s="25">
        <v>17308</v>
      </c>
      <c r="E13" s="26">
        <v>9392</v>
      </c>
      <c r="F13" s="24">
        <v>8344</v>
      </c>
      <c r="G13" s="24">
        <v>18356</v>
      </c>
      <c r="H13" s="39">
        <v>728780</v>
      </c>
      <c r="I13" s="45">
        <v>15309</v>
      </c>
      <c r="J13" s="59" t="s">
        <v>51</v>
      </c>
      <c r="K13" s="59"/>
      <c r="L13" s="59"/>
      <c r="M13" s="59"/>
      <c r="N13" s="22" t="str">
        <f t="shared" si="1"/>
        <v>Y</v>
      </c>
    </row>
    <row r="14" spans="1:14" s="22" customFormat="1" ht="24.75" customHeight="1">
      <c r="A14" s="27" t="s">
        <v>31</v>
      </c>
      <c r="B14" s="28"/>
      <c r="C14" s="35">
        <v>15077</v>
      </c>
      <c r="D14" s="25">
        <v>14189</v>
      </c>
      <c r="E14" s="26">
        <v>888</v>
      </c>
      <c r="F14" s="24">
        <v>11004</v>
      </c>
      <c r="G14" s="24">
        <v>4073</v>
      </c>
      <c r="H14" s="39">
        <v>1462365</v>
      </c>
      <c r="I14" s="45">
        <v>10195</v>
      </c>
      <c r="J14" s="18" t="s">
        <v>47</v>
      </c>
      <c r="K14" s="21"/>
      <c r="L14" s="21"/>
      <c r="M14" s="21"/>
      <c r="N14" s="22" t="str">
        <f t="shared" si="1"/>
        <v>Y</v>
      </c>
    </row>
    <row r="15" spans="1:14" s="22" customFormat="1" ht="24.75" customHeight="1">
      <c r="A15" s="29" t="s">
        <v>32</v>
      </c>
      <c r="B15" s="28"/>
      <c r="C15" s="35">
        <v>15493</v>
      </c>
      <c r="D15" s="25">
        <v>15091</v>
      </c>
      <c r="E15" s="26">
        <v>402</v>
      </c>
      <c r="F15" s="24">
        <v>6652</v>
      </c>
      <c r="G15" s="24">
        <v>8841</v>
      </c>
      <c r="H15" s="39">
        <v>998057</v>
      </c>
      <c r="I15" s="45">
        <v>11688</v>
      </c>
      <c r="J15" s="18" t="s">
        <v>47</v>
      </c>
      <c r="K15" s="21"/>
      <c r="L15" s="21"/>
      <c r="M15" s="21"/>
      <c r="N15" s="22" t="str">
        <f t="shared" si="1"/>
        <v>Y</v>
      </c>
    </row>
    <row r="16" spans="1:14" s="22" customFormat="1" ht="24.75" customHeight="1">
      <c r="A16" s="27" t="s">
        <v>33</v>
      </c>
      <c r="B16" s="30"/>
      <c r="C16" s="35">
        <v>155876</v>
      </c>
      <c r="D16" s="26">
        <v>0</v>
      </c>
      <c r="E16" s="26">
        <v>155876</v>
      </c>
      <c r="F16" s="26">
        <v>106793</v>
      </c>
      <c r="G16" s="26">
        <v>49083</v>
      </c>
      <c r="H16" s="38">
        <v>0</v>
      </c>
      <c r="I16" s="45">
        <v>102589</v>
      </c>
      <c r="J16" s="44" t="s">
        <v>50</v>
      </c>
      <c r="K16" s="18"/>
      <c r="L16" s="18"/>
      <c r="M16" s="18"/>
      <c r="N16" s="22" t="str">
        <f t="shared" si="1"/>
        <v>Y</v>
      </c>
    </row>
    <row r="17" spans="1:14" s="22" customFormat="1" ht="24.75" customHeight="1">
      <c r="A17" s="27" t="s">
        <v>34</v>
      </c>
      <c r="B17" s="30"/>
      <c r="C17" s="35">
        <v>42522</v>
      </c>
      <c r="D17" s="31">
        <v>17611</v>
      </c>
      <c r="E17" s="31">
        <v>24911</v>
      </c>
      <c r="F17" s="31">
        <v>35748</v>
      </c>
      <c r="G17" s="31">
        <v>6774</v>
      </c>
      <c r="H17" s="39">
        <v>1166823</v>
      </c>
      <c r="I17" s="45">
        <v>32550</v>
      </c>
      <c r="J17" s="18" t="s">
        <v>47</v>
      </c>
      <c r="K17" s="18"/>
      <c r="L17" s="18"/>
      <c r="M17" s="18"/>
      <c r="N17" s="22" t="str">
        <f t="shared" si="1"/>
        <v>Y</v>
      </c>
    </row>
    <row r="18" spans="1:14" s="22" customFormat="1" ht="24.75" customHeight="1">
      <c r="A18" s="29" t="s">
        <v>35</v>
      </c>
      <c r="B18" s="30"/>
      <c r="C18" s="37">
        <v>7822</v>
      </c>
      <c r="D18" s="31">
        <v>7341</v>
      </c>
      <c r="E18" s="31">
        <v>481</v>
      </c>
      <c r="F18" s="31">
        <v>5091</v>
      </c>
      <c r="G18" s="31">
        <v>2731</v>
      </c>
      <c r="H18" s="39">
        <v>1776910</v>
      </c>
      <c r="I18" s="45">
        <v>7642</v>
      </c>
      <c r="J18" s="18" t="s">
        <v>47</v>
      </c>
      <c r="K18" s="18"/>
      <c r="L18" s="18"/>
      <c r="M18" s="18"/>
      <c r="N18" s="22" t="str">
        <f t="shared" si="1"/>
        <v>Y</v>
      </c>
    </row>
    <row r="19" spans="1:14" s="22" customFormat="1" ht="24.75" customHeight="1">
      <c r="A19" s="27" t="s">
        <v>36</v>
      </c>
      <c r="B19" s="30"/>
      <c r="C19" s="35">
        <v>37349</v>
      </c>
      <c r="D19" s="25">
        <v>29370</v>
      </c>
      <c r="E19" s="25">
        <v>7979</v>
      </c>
      <c r="F19" s="25">
        <v>28099</v>
      </c>
      <c r="G19" s="25">
        <v>9250</v>
      </c>
      <c r="H19" s="39">
        <v>3563220</v>
      </c>
      <c r="I19" s="45">
        <v>63459</v>
      </c>
      <c r="J19" s="18" t="s">
        <v>47</v>
      </c>
      <c r="K19" s="18"/>
      <c r="L19" s="18"/>
      <c r="M19" s="18"/>
      <c r="N19" s="22" t="str">
        <f>IF(F19+G19=E19+D19,"Y","N")</f>
        <v>Y</v>
      </c>
    </row>
    <row r="20" spans="1:14" s="22" customFormat="1" ht="24.75" customHeight="1">
      <c r="A20" s="27" t="s">
        <v>37</v>
      </c>
      <c r="B20" s="30"/>
      <c r="C20" s="35">
        <v>7240</v>
      </c>
      <c r="D20" s="25">
        <v>0</v>
      </c>
      <c r="E20" s="25">
        <v>7240</v>
      </c>
      <c r="F20" s="25">
        <v>6069</v>
      </c>
      <c r="G20" s="25">
        <v>1171</v>
      </c>
      <c r="H20" s="40">
        <v>0</v>
      </c>
      <c r="I20" s="45">
        <v>6085</v>
      </c>
      <c r="J20" s="18" t="s">
        <v>47</v>
      </c>
      <c r="K20" s="18"/>
      <c r="L20" s="18"/>
      <c r="M20" s="18"/>
      <c r="N20" s="22" t="str">
        <f t="shared" si="1"/>
        <v>Y</v>
      </c>
    </row>
    <row r="21" spans="1:14" s="22" customFormat="1" ht="24.75" customHeight="1">
      <c r="A21" s="50" t="s">
        <v>38</v>
      </c>
      <c r="B21" s="51"/>
      <c r="C21" s="35">
        <v>11563</v>
      </c>
      <c r="D21" s="25">
        <v>11281</v>
      </c>
      <c r="E21" s="25">
        <v>282</v>
      </c>
      <c r="F21" s="25">
        <v>6713</v>
      </c>
      <c r="G21" s="25">
        <v>4850</v>
      </c>
      <c r="H21" s="39">
        <v>4507840</v>
      </c>
      <c r="I21" s="45">
        <v>14563</v>
      </c>
      <c r="J21" s="52" t="s">
        <v>51</v>
      </c>
      <c r="K21" s="52"/>
      <c r="L21" s="52"/>
      <c r="M21" s="52"/>
      <c r="N21" s="22" t="str">
        <f t="shared" si="1"/>
        <v>Y</v>
      </c>
    </row>
    <row r="22" spans="1:14" s="22" customFormat="1" ht="24.75" customHeight="1">
      <c r="A22" s="50" t="s">
        <v>39</v>
      </c>
      <c r="B22" s="51"/>
      <c r="C22" s="35">
        <v>702900</v>
      </c>
      <c r="D22" s="25">
        <v>0</v>
      </c>
      <c r="E22" s="25">
        <v>702900</v>
      </c>
      <c r="F22" s="25">
        <v>421740</v>
      </c>
      <c r="G22" s="25">
        <v>281160</v>
      </c>
      <c r="H22" s="40">
        <v>0</v>
      </c>
      <c r="I22" s="45">
        <v>800500</v>
      </c>
      <c r="J22" s="52" t="s">
        <v>52</v>
      </c>
      <c r="K22" s="52"/>
      <c r="L22" s="52"/>
      <c r="M22" s="52"/>
      <c r="N22" s="22" t="str">
        <f t="shared" si="1"/>
        <v>Y</v>
      </c>
    </row>
    <row r="23" spans="1:14" s="22" customFormat="1" ht="24.75" customHeight="1">
      <c r="A23" s="27" t="s">
        <v>40</v>
      </c>
      <c r="B23" s="30"/>
      <c r="C23" s="35">
        <v>316200</v>
      </c>
      <c r="D23" s="25">
        <v>0</v>
      </c>
      <c r="E23" s="25">
        <v>316200</v>
      </c>
      <c r="F23" s="25">
        <v>189720</v>
      </c>
      <c r="G23" s="25">
        <v>126480</v>
      </c>
      <c r="H23" s="40">
        <v>0</v>
      </c>
      <c r="I23" s="45">
        <v>332844</v>
      </c>
      <c r="J23" s="18" t="s">
        <v>53</v>
      </c>
      <c r="K23" s="18"/>
      <c r="L23" s="18"/>
      <c r="M23" s="18"/>
      <c r="N23" s="22" t="str">
        <f aca="true" t="shared" si="2" ref="N23:N29">IF(F23+G23=E23+D23,"Y","N")</f>
        <v>Y</v>
      </c>
    </row>
    <row r="24" spans="1:14" s="22" customFormat="1" ht="24.75" customHeight="1">
      <c r="A24" s="27" t="s">
        <v>41</v>
      </c>
      <c r="B24" s="30"/>
      <c r="C24" s="35">
        <v>19264</v>
      </c>
      <c r="D24" s="26">
        <v>0</v>
      </c>
      <c r="E24" s="26">
        <v>19264</v>
      </c>
      <c r="F24" s="26">
        <v>9158</v>
      </c>
      <c r="G24" s="26">
        <v>10106</v>
      </c>
      <c r="H24" s="40">
        <v>0</v>
      </c>
      <c r="I24" s="45">
        <v>15305</v>
      </c>
      <c r="J24" s="18" t="s">
        <v>48</v>
      </c>
      <c r="K24" s="18"/>
      <c r="L24" s="18"/>
      <c r="M24" s="18"/>
      <c r="N24" s="22" t="str">
        <f t="shared" si="2"/>
        <v>Y</v>
      </c>
    </row>
    <row r="25" spans="1:14" s="22" customFormat="1" ht="24.75" customHeight="1">
      <c r="A25" s="50" t="s">
        <v>55</v>
      </c>
      <c r="B25" s="51"/>
      <c r="C25" s="35">
        <v>84674</v>
      </c>
      <c r="D25" s="36">
        <v>61736</v>
      </c>
      <c r="E25" s="36">
        <v>22938</v>
      </c>
      <c r="F25" s="36">
        <v>48052</v>
      </c>
      <c r="G25" s="36">
        <v>36622</v>
      </c>
      <c r="H25" s="41">
        <v>2280425</v>
      </c>
      <c r="I25" s="45">
        <v>76167</v>
      </c>
      <c r="J25" s="52" t="s">
        <v>51</v>
      </c>
      <c r="K25" s="52"/>
      <c r="L25" s="52"/>
      <c r="M25" s="52"/>
      <c r="N25" s="22" t="str">
        <f t="shared" si="2"/>
        <v>Y</v>
      </c>
    </row>
    <row r="26" spans="1:14" s="22" customFormat="1" ht="24.75" customHeight="1">
      <c r="A26" s="50" t="s">
        <v>42</v>
      </c>
      <c r="B26" s="51"/>
      <c r="C26" s="35">
        <v>30516</v>
      </c>
      <c r="D26" s="36">
        <v>20744</v>
      </c>
      <c r="E26" s="36">
        <v>9772</v>
      </c>
      <c r="F26" s="36">
        <v>19407</v>
      </c>
      <c r="G26" s="36">
        <v>11109</v>
      </c>
      <c r="H26" s="39">
        <v>508415</v>
      </c>
      <c r="I26" s="45">
        <v>22084</v>
      </c>
      <c r="J26" s="52" t="s">
        <v>54</v>
      </c>
      <c r="K26" s="52"/>
      <c r="L26" s="52"/>
      <c r="M26" s="52"/>
      <c r="N26" s="22" t="str">
        <f t="shared" si="2"/>
        <v>Y</v>
      </c>
    </row>
    <row r="27" spans="1:14" s="22" customFormat="1" ht="24.75" customHeight="1">
      <c r="A27" s="50" t="s">
        <v>43</v>
      </c>
      <c r="B27" s="51"/>
      <c r="C27" s="35">
        <v>61812</v>
      </c>
      <c r="D27" s="36">
        <v>0</v>
      </c>
      <c r="E27" s="36">
        <v>61812</v>
      </c>
      <c r="F27" s="36">
        <v>35078</v>
      </c>
      <c r="G27" s="36">
        <v>26734</v>
      </c>
      <c r="H27" s="42">
        <v>0</v>
      </c>
      <c r="I27" s="45">
        <v>48000</v>
      </c>
      <c r="J27" s="18" t="s">
        <v>48</v>
      </c>
      <c r="K27" s="18"/>
      <c r="L27" s="18"/>
      <c r="M27" s="18"/>
      <c r="N27" s="22" t="str">
        <f t="shared" si="2"/>
        <v>Y</v>
      </c>
    </row>
    <row r="28" spans="1:14" s="22" customFormat="1" ht="24.75" customHeight="1">
      <c r="A28" s="27" t="s">
        <v>44</v>
      </c>
      <c r="B28" s="30"/>
      <c r="C28" s="35">
        <v>5807</v>
      </c>
      <c r="D28" s="36">
        <v>0</v>
      </c>
      <c r="E28" s="36">
        <v>5807</v>
      </c>
      <c r="F28" s="36">
        <v>2940</v>
      </c>
      <c r="G28" s="36">
        <v>2867</v>
      </c>
      <c r="H28" s="42">
        <v>0</v>
      </c>
      <c r="I28" s="45">
        <v>6756</v>
      </c>
      <c r="J28" s="18" t="s">
        <v>48</v>
      </c>
      <c r="K28" s="18"/>
      <c r="L28" s="18"/>
      <c r="M28" s="18"/>
      <c r="N28" s="22" t="str">
        <f t="shared" si="2"/>
        <v>Y</v>
      </c>
    </row>
    <row r="29" spans="1:14" s="22" customFormat="1" ht="24.75" customHeight="1">
      <c r="A29" s="27" t="s">
        <v>45</v>
      </c>
      <c r="B29" s="30"/>
      <c r="C29" s="35">
        <v>70279</v>
      </c>
      <c r="D29" s="36">
        <v>0</v>
      </c>
      <c r="E29" s="36">
        <v>70279</v>
      </c>
      <c r="F29" s="36">
        <v>39883</v>
      </c>
      <c r="G29" s="36">
        <v>30396</v>
      </c>
      <c r="H29" s="42">
        <v>0</v>
      </c>
      <c r="I29" s="45">
        <v>160000</v>
      </c>
      <c r="J29" s="18" t="s">
        <v>48</v>
      </c>
      <c r="K29" s="18"/>
      <c r="L29" s="18"/>
      <c r="M29" s="18"/>
      <c r="N29" s="22" t="str">
        <f t="shared" si="2"/>
        <v>Y</v>
      </c>
    </row>
    <row r="30" spans="1:14" s="22" customFormat="1" ht="24.75" customHeight="1">
      <c r="A30" s="27" t="s">
        <v>46</v>
      </c>
      <c r="B30" s="30"/>
      <c r="C30" s="35">
        <v>180636</v>
      </c>
      <c r="D30" s="36">
        <v>131352</v>
      </c>
      <c r="E30" s="36">
        <v>49284</v>
      </c>
      <c r="F30" s="36">
        <v>112796</v>
      </c>
      <c r="G30" s="36">
        <v>67840</v>
      </c>
      <c r="H30" s="43">
        <v>5131550</v>
      </c>
      <c r="I30" s="45">
        <v>154611</v>
      </c>
      <c r="J30" s="52" t="s">
        <v>51</v>
      </c>
      <c r="K30" s="52"/>
      <c r="L30" s="52"/>
      <c r="M30" s="52"/>
      <c r="N30" s="22" t="str">
        <f t="shared" si="1"/>
        <v>Y</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60</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2015-02-11T10:51:17Z</cp:lastPrinted>
  <dcterms:created xsi:type="dcterms:W3CDTF">1996-12-31T16:12:16Z</dcterms:created>
  <dcterms:modified xsi:type="dcterms:W3CDTF">2015-02-12T00:26:04Z</dcterms:modified>
  <cp:category/>
  <cp:version/>
  <cp:contentType/>
  <cp:contentStatus/>
</cp:coreProperties>
</file>