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32" firstSheet="1" activeTab="12"/>
  </bookViews>
  <sheets>
    <sheet name="10901" sheetId="1" r:id="rId1"/>
    <sheet name="10902" sheetId="2" r:id="rId2"/>
    <sheet name="10903" sheetId="3" r:id="rId3"/>
    <sheet name="10904" sheetId="4" r:id="rId4"/>
    <sheet name="10905" sheetId="5" r:id="rId5"/>
    <sheet name="10906" sheetId="6" r:id="rId6"/>
    <sheet name="10907" sheetId="7" r:id="rId7"/>
    <sheet name="10908" sheetId="8" r:id="rId8"/>
    <sheet name="10909" sheetId="9" r:id="rId9"/>
    <sheet name="10910" sheetId="10" r:id="rId10"/>
    <sheet name="10911" sheetId="11" r:id="rId11"/>
    <sheet name="10912" sheetId="12" r:id="rId12"/>
    <sheet name="109全年度" sheetId="13" r:id="rId13"/>
  </sheets>
  <externalReferences>
    <externalReference r:id="rId16"/>
  </externalReferences>
  <definedNames>
    <definedName name="_xlnm.Print_Area" localSheetId="0">'10901'!$A$1:$K$52</definedName>
    <definedName name="_xlnm.Print_Area" localSheetId="1">'10902'!#REF!</definedName>
    <definedName name="_xlnm.Print_Area" localSheetId="2">'10903'!$A$1:$K$52</definedName>
    <definedName name="_xlnm.Print_Area" localSheetId="3">'10904'!$A$1:$K$52</definedName>
    <definedName name="_xlnm.Print_Area" localSheetId="4">'10905'!$A$1:$K$52</definedName>
    <definedName name="_xlnm.Print_Area" localSheetId="5">'10906'!$A$1:$K$52</definedName>
    <definedName name="_xlnm.Print_Area" localSheetId="6">'10907'!$A$1:$K$52</definedName>
    <definedName name="_xlnm.Print_Area" localSheetId="7">'10908'!$A$1:$K$52</definedName>
    <definedName name="_xlnm.Print_Area" localSheetId="8">'10909'!$A$1:$K$52</definedName>
    <definedName name="_xlnm.Print_Area" localSheetId="9">'10910'!$A$1:$K$52</definedName>
    <definedName name="_xlnm.Print_Area" localSheetId="10">'10911'!$A$1:$K$52</definedName>
    <definedName name="_xlnm.Print_Area" localSheetId="11">'10912'!$A$1:$K$52</definedName>
    <definedName name="_xlnm.Print_Area" localSheetId="12">'109全年度'!$A$1:$K$61</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<sst xmlns="http://schemas.openxmlformats.org/spreadsheetml/2006/main" count="1588" uniqueCount="186">
  <si>
    <t>公開類</t>
  </si>
  <si>
    <t>編製機關</t>
  </si>
  <si>
    <t>表　　號</t>
  </si>
  <si>
    <t>審核</t>
  </si>
  <si>
    <t>主辦統計人員</t>
  </si>
  <si>
    <t>人工計數器</t>
  </si>
  <si>
    <t>億載金城</t>
  </si>
  <si>
    <t>安平古堡</t>
  </si>
  <si>
    <t>安平樹屋</t>
  </si>
  <si>
    <t>延平郡王祠</t>
  </si>
  <si>
    <t>五妃廟</t>
  </si>
  <si>
    <t>大天后宮</t>
  </si>
  <si>
    <t>休館</t>
  </si>
  <si>
    <t>月　報</t>
  </si>
  <si>
    <t xml:space="preserve"> 次月十五日以前編報</t>
  </si>
  <si>
    <t>臺南市觀光遊憩景點遊客人次統計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</si>
  <si>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</si>
  <si>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</si>
  <si>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</si>
  <si>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</si>
  <si>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</si>
  <si>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</si>
  <si>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</si>
  <si>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</si>
  <si>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</si>
  <si>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</si>
  <si>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</si>
  <si>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</si>
  <si>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</si>
  <si>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</si>
  <si>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</si>
  <si>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</si>
  <si>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</si>
  <si>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</si>
  <si>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</si>
  <si>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</si>
  <si>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</si>
  <si>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</si>
  <si>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</si>
  <si>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</si>
  <si>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</si>
  <si>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</si>
  <si>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</si>
  <si>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</si>
  <si>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</si>
  <si>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</si>
  <si>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</si>
  <si>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</si>
  <si>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</si>
  <si>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</si>
  <si>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</si>
  <si>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</si>
  <si>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</si>
  <si>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</si>
  <si>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</si>
  <si>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</si>
  <si>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</si>
  <si>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</si>
  <si>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</si>
  <si>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</si>
  <si>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</si>
  <si>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</si>
  <si>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</si>
  <si>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</si>
  <si>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</si>
  <si>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填表</t>
  </si>
  <si>
    <t>業務主管人員</t>
  </si>
  <si>
    <t>機關首長</t>
  </si>
  <si>
    <t>休館</t>
  </si>
  <si>
    <t>停車數概估(自105年9月起調整人次計算方式以停車數概估)</t>
  </si>
  <si>
    <t xml:space="preserve">自105年11月1日起休園 </t>
  </si>
  <si>
    <t>臺南市政府觀光旅遊局</t>
  </si>
  <si>
    <t>月　報</t>
  </si>
  <si>
    <t xml:space="preserve"> 次月十五日以前編報</t>
  </si>
  <si>
    <t>臺南市政府主計處108年7月9日府主統字第1080799271號函核定</t>
  </si>
  <si>
    <t>20702-01-02</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</si>
  <si>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</si>
  <si>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</si>
  <si>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</si>
  <si>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</si>
  <si>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</si>
  <si>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</si>
  <si>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</si>
  <si>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</si>
  <si>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</si>
  <si>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</si>
  <si>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</si>
  <si>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</si>
  <si>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</si>
  <si>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蘭花生物科技園區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</si>
  <si>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</si>
  <si>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</si>
  <si>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</si>
  <si>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</si>
  <si>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</si>
  <si>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</si>
  <si>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</si>
  <si>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</si>
  <si>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</si>
  <si>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</si>
  <si>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</si>
  <si>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</si>
  <si>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</si>
  <si>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</si>
  <si>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</si>
  <si>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</si>
  <si>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</si>
  <si>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</si>
  <si>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</si>
  <si>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</si>
  <si>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</si>
  <si>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</si>
  <si>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</si>
  <si>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</si>
  <si>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</si>
  <si>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</si>
  <si>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</si>
  <si>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</si>
  <si>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</si>
  <si>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</si>
  <si>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</si>
  <si>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業務主管人員</t>
  </si>
  <si>
    <t>機關首長</t>
  </si>
  <si>
    <t>門票收入(元)</t>
  </si>
  <si>
    <t>備　　　　註　(計算旅客人次之方式或其他)</t>
  </si>
  <si>
    <t>自動車流監視</t>
  </si>
  <si>
    <t xml:space="preserve">門票數  </t>
  </si>
  <si>
    <t xml:space="preserve">門票數 </t>
  </si>
  <si>
    <t>人工計數器</t>
  </si>
  <si>
    <t>門票數</t>
  </si>
  <si>
    <t>停車數概估</t>
  </si>
  <si>
    <t>停車數概估(自105年9月起調整人次計算方式以停車數概估)</t>
  </si>
  <si>
    <t xml:space="preserve">自105年11月1日起休園 </t>
  </si>
  <si>
    <t>門票數(原菜竂化石館於108年5月12日重新開館並更名為臺南左鎮化石園區)</t>
  </si>
  <si>
    <t>人工計數器 (自108年2月15日起休館維修)</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</si>
  <si>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</si>
  <si>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臺南市觀光遊憩景點遊客人次統計</t>
  </si>
  <si>
    <r>
      <t>填表說明：本表一式4份，先送會計室會核，並經機關長官核章後，一份送主計處；一份送本局會計室；一份送本局</t>
    </r>
    <r>
      <rPr>
        <u val="single"/>
        <sz val="12"/>
        <rFont val="標楷體"/>
        <family val="4"/>
      </rPr>
      <t>觀光技術科</t>
    </r>
    <r>
      <rPr>
        <sz val="12"/>
        <rFont val="標楷體"/>
        <family val="4"/>
      </rPr>
      <t>；一份自存。</t>
    </r>
  </si>
  <si>
    <t>休館</t>
  </si>
  <si>
    <t>中華民國　109　年　7　月</t>
  </si>
  <si>
    <t>中華民國　109　年　8　月</t>
  </si>
  <si>
    <t>中華民國　109　年　10　月</t>
  </si>
  <si>
    <t>中華民國　109　年　11　月</t>
  </si>
  <si>
    <t>中華民國　109　年　12　月</t>
  </si>
  <si>
    <t>中華民國　109　年　</t>
  </si>
  <si>
    <t>臺南市政府主計處109年5月8日府主統字第1090560331號函核定</t>
  </si>
  <si>
    <t>中華民國　109　年　9　月</t>
  </si>
  <si>
    <t>人工計數器(因應武漢肺炎防疫措施,自109年3月18日起休館)</t>
  </si>
  <si>
    <t xml:space="preserve">自109年6月25日起開放入園 </t>
  </si>
  <si>
    <t>人工計數器(109年6至12月整修期間不收門票)</t>
  </si>
  <si>
    <t>人工計數器 (因屬開放式景點故自109年5月起不統計)</t>
  </si>
  <si>
    <t>台南美術館</t>
  </si>
  <si>
    <t>門票數及人工計數(自109年7月起統計)</t>
  </si>
  <si>
    <t>臺南山上花園水道博物館</t>
  </si>
  <si>
    <t>台江學園</t>
  </si>
  <si>
    <t>設置辨識系統(自109年7月起統計)</t>
  </si>
  <si>
    <t>水交社文化園區</t>
  </si>
  <si>
    <t>門票數(自109年7月起統計)</t>
  </si>
  <si>
    <t>台灣船文化園區</t>
  </si>
  <si>
    <t>雙春濱海遊憩區</t>
  </si>
  <si>
    <t>龜丹溫泉體驗池</t>
  </si>
  <si>
    <t>司法博物館</t>
  </si>
  <si>
    <t>南科考古館</t>
  </si>
  <si>
    <t>中華民國　109  年  10  月  14   日編報</t>
  </si>
  <si>
    <t>中華民國　109  年  11  月  13   日編報</t>
  </si>
  <si>
    <t>中華民國　109  年  12  月  14   日編報</t>
  </si>
  <si>
    <t>中華民國　109　年　1　月</t>
  </si>
  <si>
    <t>中華民國 109 年 2 月 14 日編報</t>
  </si>
  <si>
    <t>中華民國　109　年　2 月</t>
  </si>
  <si>
    <t>中華民國 109 年 3 月 12 日編報</t>
  </si>
  <si>
    <t>中華民國110年3月11日編報</t>
  </si>
  <si>
    <t>中華民國　109　年　3  月</t>
  </si>
  <si>
    <t>人工計數器(因應武漢肺炎防疫措施,自109年3月18日起休館)</t>
  </si>
  <si>
    <t>中華民國 109 年 4 月 14 日編報</t>
  </si>
  <si>
    <t>中華民國　109　年　4  月</t>
  </si>
  <si>
    <t>中華民國 109 年 5 月 14 日編報</t>
  </si>
  <si>
    <t>中華民國　109　年　5  月</t>
  </si>
  <si>
    <t>中華民國 109 年 6 月 12 日編報</t>
  </si>
  <si>
    <t>中華民國　109　年　6  月</t>
  </si>
  <si>
    <r>
      <t>自109年6月25日起開放入園 (統計數字</t>
    </r>
    <r>
      <rPr>
        <sz val="12"/>
        <color indexed="10"/>
        <rFont val="新細明體"/>
        <family val="1"/>
      </rPr>
      <t>：</t>
    </r>
    <r>
      <rPr>
        <sz val="12"/>
        <color indexed="10"/>
        <rFont val="標楷體"/>
        <family val="4"/>
      </rPr>
      <t>109/6/25~109/6/30)</t>
    </r>
  </si>
  <si>
    <t>人工計數器 (6月整修期間不收門票)</t>
  </si>
  <si>
    <t>中華民國 109 年 7 月 14 日編報</t>
  </si>
  <si>
    <t>人工計數器 (7月整修期間不收門票)</t>
  </si>
  <si>
    <t>中華民國　109  年  8  月  14   日編報</t>
  </si>
  <si>
    <t>中華民國　109  年  9  月  14   日編報</t>
  </si>
  <si>
    <t>中華民國　110  年  1  月  14   日編報</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</si>
</sst>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 numFmtId="183" formatCode="&quot; &quot;&quot;$&quot;#,##0&quot; &quot;;&quot;-&quot;&quot;$&quot;#,##0&quot; &quot;;&quot; &quot;&quot;$&quot;&quot;- &quot;;&quot; &quot;@&quot; &quot;"/>
    <numFmt numFmtId="184" formatCode="&quot; &quot;#,##0&quot; &quot;;&quot;-&quot;#,##0&quot; &quot;;&quot; - &quot;;&quot; &quot;@&quot; &quot;"/>
    <numFmt numFmtId="185" formatCode="#,##0&quot; &quot;;[Red]&quot;(&quot;#,##0&quot;)&quot;"/>
    <numFmt numFmtId="186" formatCode="&quot; $&quot;#,##0\ ;&quot;-$&quot;#,##0\ ;&quot; $- &quot;;@\ "/>
    <numFmt numFmtId="187" formatCode="\$#,##0_);[Red]&quot;($&quot;#,##0\)"/>
    <numFmt numFmtId="188" formatCode="#,##0\ ;\-#,##0\ ;&quot; - &quot;;@\ "/>
    <numFmt numFmtId="189" formatCode="#,##0\ ;[Red]\(#,##0\)"/>
    <numFmt numFmtId="190" formatCode="#,##0;[Red]#,##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_-* #,##0_-;\-* #,##0_-;_-* \-_-;_-@_-"/>
  </numFmts>
  <fonts count="5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2"/>
      <color indexed="10"/>
      <name val="標楷體"/>
      <family val="4"/>
    </font>
    <font>
      <sz val="12"/>
      <color indexed="10"/>
      <name val="新細明體"/>
      <family val="1"/>
    </font>
    <font>
      <sz val="12"/>
      <color indexed="8"/>
      <name val="標楷體"/>
      <family val="4"/>
    </font>
    <font>
      <sz val="12"/>
      <color indexed="8"/>
      <name val="Times New Roman"/>
      <family val="1"/>
    </font>
    <font>
      <u val="single"/>
      <sz val="12"/>
      <color indexed="8"/>
      <name val="標楷體"/>
      <family val="4"/>
    </font>
    <font>
      <sz val="22"/>
      <color indexed="8"/>
      <name val="標楷體"/>
      <family val="4"/>
    </font>
    <font>
      <sz val="14"/>
      <color indexed="8"/>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
      <sz val="12"/>
      <color rgb="FF000000"/>
      <name val="新細明體"/>
      <family val="1"/>
    </font>
    <font>
      <sz val="22"/>
      <color rgb="FF000000"/>
      <name val="標楷體"/>
      <family val="4"/>
    </font>
    <font>
      <sz val="14"/>
      <color rgb="FF000000"/>
      <name val="標楷體"/>
      <family val="4"/>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color indexed="63"/>
      </left>
      <right>
        <color indexed="63"/>
      </right>
      <top style="thin">
        <color indexed="8"/>
      </top>
      <bottom style="thin">
        <color indexed="8"/>
      </bottom>
    </border>
    <border>
      <left style="thin">
        <color indexed="8"/>
      </left>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right/>
      <top style="thin">
        <color indexed="8"/>
      </top>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rgb="FF000000"/>
      </right>
      <top style="thin">
        <color rgb="FF000000"/>
      </top>
      <bottom style="thin">
        <color rgb="FF000000"/>
      </bottom>
    </border>
    <border>
      <left/>
      <right/>
      <top style="thin"/>
      <bottom/>
    </border>
    <border>
      <left/>
      <right style="thin"/>
      <top style="thin"/>
      <bottom/>
    </border>
    <border>
      <left style="thin"/>
      <right style="thin"/>
      <top/>
      <bottom/>
    </border>
    <border>
      <left style="thin"/>
      <right/>
      <top/>
      <bottom/>
    </border>
    <border>
      <left style="thin"/>
      <right>
        <color indexed="63"/>
      </right>
      <top/>
      <bottom style="thin"/>
    </border>
    <border>
      <left>
        <color indexed="63"/>
      </left>
      <right style="thin">
        <color indexed="8"/>
      </right>
      <top/>
      <bottom style="thin"/>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25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 fillId="0" borderId="0">
      <alignment vertical="center"/>
      <protection/>
    </xf>
    <xf numFmtId="0" fontId="0" fillId="0" borderId="0">
      <alignment/>
      <protection/>
    </xf>
    <xf numFmtId="0" fontId="34" fillId="0" borderId="0">
      <alignment vertical="center"/>
      <protection/>
    </xf>
    <xf numFmtId="0" fontId="0" fillId="0" borderId="0">
      <alignment/>
      <protection/>
    </xf>
    <xf numFmtId="0" fontId="1" fillId="0" borderId="0" applyNumberFormat="0" applyBorder="0" applyProtection="0">
      <alignment/>
    </xf>
    <xf numFmtId="0" fontId="0" fillId="0" borderId="0">
      <alignment/>
      <protection/>
    </xf>
    <xf numFmtId="0" fontId="1"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5" fontId="1" fillId="0" borderId="0" applyFill="0" applyBorder="0" applyProtection="0">
      <alignment vertical="center"/>
    </xf>
    <xf numFmtId="195" fontId="1" fillId="0" borderId="0" applyFill="0" applyBorder="0" applyProtection="0">
      <alignment vertical="center"/>
    </xf>
    <xf numFmtId="41" fontId="0" fillId="0" borderId="0" applyFont="0" applyFill="0" applyBorder="0" applyAlignment="0" applyProtection="0"/>
    <xf numFmtId="195" fontId="1" fillId="0" borderId="0" applyFill="0" applyBorder="0" applyProtection="0">
      <alignment vertical="center"/>
    </xf>
    <xf numFmtId="195" fontId="1" fillId="0" borderId="0" applyFill="0" applyBorder="0" applyProtection="0">
      <alignment vertical="center"/>
    </xf>
    <xf numFmtId="184" fontId="1" fillId="0" borderId="0" applyFont="0" applyFill="0" applyBorder="0" applyAlignment="0" applyProtection="0"/>
    <xf numFmtId="195" fontId="1" fillId="0" borderId="0" applyFill="0" applyBorder="0" applyProtection="0">
      <alignment vertical="center"/>
    </xf>
    <xf numFmtId="195" fontId="1" fillId="0" borderId="0" applyFill="0" applyBorder="0" applyProtection="0">
      <alignment vertical="center"/>
    </xf>
    <xf numFmtId="195" fontId="1" fillId="0" borderId="0" applyFill="0" applyBorder="0" applyProtection="0">
      <alignment vertical="center"/>
    </xf>
    <xf numFmtId="195" fontId="1" fillId="0" borderId="0" applyFill="0" applyBorder="0" applyProtection="0">
      <alignment vertical="center"/>
    </xf>
    <xf numFmtId="188" fontId="1" fillId="0" borderId="0" applyFill="0" applyBorder="0" applyProtection="0">
      <alignment vertical="center"/>
    </xf>
    <xf numFmtId="0" fontId="12"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Protection="0">
      <alignment vertical="center"/>
    </xf>
    <xf numFmtId="0" fontId="5" fillId="22" borderId="0" applyNumberFormat="0" applyBorder="0" applyAlignment="0" applyProtection="0"/>
    <xf numFmtId="0" fontId="5" fillId="23"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21" borderId="0" applyNumberFormat="0" applyBorder="0" applyProtection="0">
      <alignment vertical="center"/>
    </xf>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Protection="0">
      <alignment vertical="center"/>
    </xf>
    <xf numFmtId="9" fontId="0" fillId="0" borderId="0" applyFont="0" applyFill="0" applyBorder="0" applyAlignment="0" applyProtection="0"/>
    <xf numFmtId="0" fontId="39"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5" borderId="4" applyNumberFormat="0" applyFont="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2" borderId="2" applyNumberFormat="0" applyAlignment="0" applyProtection="0"/>
    <xf numFmtId="0" fontId="47" fillId="24" borderId="8" applyNumberFormat="0" applyAlignment="0" applyProtection="0"/>
    <xf numFmtId="0" fontId="48" fillId="33" borderId="9" applyNumberFormat="0" applyAlignment="0" applyProtection="0"/>
    <xf numFmtId="0" fontId="49" fillId="34" borderId="0" applyNumberFormat="0" applyBorder="0" applyAlignment="0" applyProtection="0"/>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5" borderId="0" applyNumberFormat="0" applyBorder="0" applyProtection="0">
      <alignment vertical="center"/>
    </xf>
    <xf numFmtId="0" fontId="6" fillId="5" borderId="0" applyNumberFormat="0" applyBorder="0" applyAlignment="0" applyProtection="0"/>
    <xf numFmtId="0" fontId="6" fillId="36"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5" borderId="0" applyNumberFormat="0" applyBorder="0" applyProtection="0">
      <alignment vertical="center"/>
    </xf>
    <xf numFmtId="0" fontId="6" fillId="3" borderId="0" applyNumberFormat="0" applyBorder="0" applyAlignment="0" applyProtection="0"/>
    <xf numFmtId="0" fontId="6" fillId="3" borderId="0" applyNumberFormat="0" applyBorder="0" applyAlignment="0" applyProtection="0"/>
    <xf numFmtId="0" fontId="6" fillId="35" borderId="0" applyNumberFormat="0" applyBorder="0" applyProtection="0">
      <alignment vertical="center"/>
    </xf>
    <xf numFmtId="0" fontId="50" fillId="0" borderId="0" applyNumberFormat="0" applyFill="0" applyBorder="0" applyAlignment="0" applyProtection="0"/>
  </cellStyleXfs>
  <cellXfs count="29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177" fontId="10" fillId="0" borderId="16"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0" fillId="0" borderId="11" xfId="42" applyNumberFormat="1" applyFont="1" applyBorder="1" applyAlignment="1">
      <alignment horizontal="right" vertical="center" wrapText="1"/>
    </xf>
    <xf numFmtId="176" fontId="0" fillId="0" borderId="1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11" fillId="0" borderId="16" xfId="0" applyNumberFormat="1" applyFont="1" applyBorder="1" applyAlignment="1">
      <alignment horizontal="right"/>
    </xf>
    <xf numFmtId="177" fontId="10" fillId="37" borderId="11" xfId="0" applyNumberFormat="1" applyFont="1" applyFill="1" applyBorder="1" applyAlignment="1">
      <alignment horizontal="right"/>
    </xf>
    <xf numFmtId="177" fontId="10" fillId="37" borderId="16" xfId="0" applyNumberFormat="1" applyFont="1" applyFill="1" applyBorder="1" applyAlignment="1">
      <alignment horizontal="right"/>
    </xf>
    <xf numFmtId="41" fontId="2" fillId="37" borderId="11" xfId="42" applyFont="1" applyFill="1" applyBorder="1" applyAlignment="1">
      <alignment vertical="center" wrapText="1"/>
    </xf>
    <xf numFmtId="0" fontId="51" fillId="0" borderId="10" xfId="0" applyFont="1" applyFill="1" applyBorder="1" applyAlignment="1">
      <alignment horizontal="left"/>
    </xf>
    <xf numFmtId="176" fontId="10" fillId="0" borderId="11" xfId="0" applyNumberFormat="1" applyFont="1" applyFill="1" applyBorder="1" applyAlignment="1">
      <alignment horizontal="right" vertical="center"/>
    </xf>
    <xf numFmtId="0" fontId="0" fillId="0" borderId="0" xfId="38" applyFont="1" applyFill="1">
      <alignment/>
      <protection/>
    </xf>
    <xf numFmtId="0" fontId="0" fillId="0" borderId="0" xfId="38" applyFill="1">
      <alignment/>
      <protection/>
    </xf>
    <xf numFmtId="42" fontId="0" fillId="0" borderId="0" xfId="38" applyNumberFormat="1" applyFill="1">
      <alignment/>
      <protection/>
    </xf>
    <xf numFmtId="177" fontId="11" fillId="38" borderId="16" xfId="0" applyNumberFormat="1" applyFont="1" applyFill="1" applyBorder="1" applyAlignment="1">
      <alignment horizontal="right"/>
    </xf>
    <xf numFmtId="0" fontId="0" fillId="0" borderId="0" xfId="0" applyAlignment="1">
      <alignment vertical="center"/>
    </xf>
    <xf numFmtId="49" fontId="16" fillId="0" borderId="19" xfId="0" applyNumberFormat="1" applyFont="1" applyFill="1" applyBorder="1" applyAlignment="1">
      <alignment horizontal="center" vertical="center"/>
    </xf>
    <xf numFmtId="0" fontId="16" fillId="0" borderId="19" xfId="38" applyNumberFormat="1" applyFont="1" applyFill="1" applyBorder="1" applyAlignment="1" applyProtection="1">
      <alignment horizontal="center" vertical="center"/>
      <protection/>
    </xf>
    <xf numFmtId="187" fontId="10" fillId="39" borderId="20" xfId="0" applyNumberFormat="1" applyFont="1" applyFill="1" applyBorder="1" applyAlignment="1">
      <alignment horizontal="right"/>
    </xf>
    <xf numFmtId="41" fontId="2" fillId="0" borderId="19" xfId="42" applyFont="1" applyFill="1" applyBorder="1" applyAlignment="1" applyProtection="1">
      <alignment vertical="center" wrapText="1"/>
      <protection/>
    </xf>
    <xf numFmtId="177" fontId="11" fillId="0" borderId="20" xfId="0" applyNumberFormat="1" applyFont="1" applyBorder="1" applyAlignment="1">
      <alignment horizontal="right"/>
    </xf>
    <xf numFmtId="0" fontId="14" fillId="0" borderId="21" xfId="0" applyFont="1" applyFill="1" applyBorder="1" applyAlignment="1">
      <alignment horizontal="left"/>
    </xf>
    <xf numFmtId="41" fontId="2" fillId="39" borderId="19" xfId="42" applyFont="1" applyFill="1" applyBorder="1" applyAlignment="1" applyProtection="1">
      <alignment vertical="center" wrapText="1"/>
      <protection/>
    </xf>
    <xf numFmtId="177" fontId="0" fillId="39" borderId="19" xfId="0" applyNumberFormat="1" applyFont="1" applyFill="1" applyBorder="1" applyAlignment="1">
      <alignment horizontal="right"/>
    </xf>
    <xf numFmtId="190" fontId="10" fillId="39" borderId="19" xfId="0" applyNumberFormat="1" applyFont="1" applyFill="1" applyBorder="1" applyAlignment="1">
      <alignment horizontal="right"/>
    </xf>
    <xf numFmtId="177" fontId="11" fillId="0" borderId="19" xfId="0" applyNumberFormat="1" applyFont="1" applyBorder="1" applyAlignment="1">
      <alignment horizontal="right"/>
    </xf>
    <xf numFmtId="190" fontId="10" fillId="39" borderId="20" xfId="0" applyNumberFormat="1" applyFont="1" applyFill="1" applyBorder="1" applyAlignment="1">
      <alignment horizontal="right"/>
    </xf>
    <xf numFmtId="0" fontId="51" fillId="0" borderId="22" xfId="0" applyFont="1" applyFill="1" applyBorder="1" applyAlignment="1">
      <alignment horizontal="left"/>
    </xf>
    <xf numFmtId="190" fontId="10" fillId="40" borderId="20" xfId="0" applyNumberFormat="1" applyFont="1" applyFill="1" applyBorder="1" applyAlignment="1">
      <alignment horizontal="right"/>
    </xf>
    <xf numFmtId="0" fontId="16" fillId="0" borderId="19" xfId="38" applyFont="1" applyBorder="1" applyAlignment="1">
      <alignment horizontal="center" vertical="center"/>
      <protection/>
    </xf>
    <xf numFmtId="0" fontId="16" fillId="0" borderId="0" xfId="38" applyFont="1">
      <alignment/>
      <protection/>
    </xf>
    <xf numFmtId="183" fontId="16" fillId="0" borderId="0" xfId="38" applyNumberFormat="1" applyFont="1">
      <alignment/>
      <protection/>
    </xf>
    <xf numFmtId="0" fontId="1" fillId="0" borderId="0" xfId="38" applyFont="1">
      <alignment/>
      <protection/>
    </xf>
    <xf numFmtId="0" fontId="16" fillId="0" borderId="23" xfId="38" applyFont="1" applyBorder="1" applyAlignment="1">
      <alignment vertical="top"/>
      <protection/>
    </xf>
    <xf numFmtId="49" fontId="16" fillId="0" borderId="19" xfId="0" applyNumberFormat="1" applyFont="1" applyBorder="1" applyAlignment="1">
      <alignment horizontal="center" vertical="center"/>
    </xf>
    <xf numFmtId="0" fontId="20" fillId="0" borderId="0" xfId="38" applyFont="1" applyAlignment="1">
      <alignment horizontal="center" vertical="center"/>
      <protection/>
    </xf>
    <xf numFmtId="0" fontId="16" fillId="0" borderId="0" xfId="38" applyFont="1" applyAlignment="1">
      <alignment horizontal="right"/>
      <protection/>
    </xf>
    <xf numFmtId="0" fontId="16" fillId="0" borderId="24" xfId="38" applyFont="1" applyBorder="1" applyAlignment="1">
      <alignment horizontal="center"/>
      <protection/>
    </xf>
    <xf numFmtId="0" fontId="16" fillId="0" borderId="25" xfId="38" applyFont="1" applyBorder="1" applyAlignment="1">
      <alignment horizontal="center" vertical="center"/>
      <protection/>
    </xf>
    <xf numFmtId="0" fontId="16" fillId="0" borderId="26" xfId="38" applyFont="1" applyBorder="1" applyAlignment="1">
      <alignment horizontal="center" vertical="center"/>
      <protection/>
    </xf>
    <xf numFmtId="0" fontId="16" fillId="0" borderId="20" xfId="38" applyFont="1" applyBorder="1">
      <alignment/>
      <protection/>
    </xf>
    <xf numFmtId="0" fontId="16" fillId="0" borderId="27" xfId="38" applyFont="1" applyBorder="1" applyAlignment="1">
      <alignment horizontal="center" vertical="center"/>
      <protection/>
    </xf>
    <xf numFmtId="190" fontId="10" fillId="39" borderId="20" xfId="0" applyNumberFormat="1" applyFont="1" applyFill="1" applyBorder="1" applyAlignment="1">
      <alignment/>
    </xf>
    <xf numFmtId="187" fontId="10" fillId="0" borderId="20" xfId="0" applyNumberFormat="1" applyFont="1" applyBorder="1" applyAlignment="1">
      <alignment horizontal="right"/>
    </xf>
    <xf numFmtId="184" fontId="16" fillId="0" borderId="19" xfId="49" applyFont="1" applyBorder="1" applyAlignment="1">
      <alignment vertical="center" wrapText="1"/>
    </xf>
    <xf numFmtId="177" fontId="10" fillId="0" borderId="20" xfId="0" applyNumberFormat="1" applyFont="1" applyBorder="1" applyAlignment="1">
      <alignment horizontal="right"/>
    </xf>
    <xf numFmtId="0" fontId="2" fillId="0" borderId="21" xfId="0" applyFont="1" applyBorder="1" applyAlignment="1">
      <alignment horizontal="left"/>
    </xf>
    <xf numFmtId="0" fontId="16" fillId="0" borderId="23" xfId="38" applyFont="1" applyBorder="1">
      <alignment/>
      <protection/>
    </xf>
    <xf numFmtId="190" fontId="10" fillId="40" borderId="20" xfId="0" applyNumberFormat="1" applyFont="1" applyFill="1" applyBorder="1" applyAlignment="1">
      <alignment/>
    </xf>
    <xf numFmtId="184" fontId="16" fillId="37" borderId="19" xfId="49" applyFont="1" applyFill="1" applyBorder="1" applyAlignment="1">
      <alignment vertical="center" wrapText="1"/>
    </xf>
    <xf numFmtId="3" fontId="16" fillId="0" borderId="19" xfId="38" applyNumberFormat="1" applyFont="1" applyBorder="1" applyAlignment="1">
      <alignment horizontal="right"/>
      <protection/>
    </xf>
    <xf numFmtId="182" fontId="16" fillId="0" borderId="19" xfId="38" applyNumberFormat="1" applyFont="1" applyBorder="1" applyAlignment="1">
      <alignment horizontal="right"/>
      <protection/>
    </xf>
    <xf numFmtId="0" fontId="14" fillId="0" borderId="21" xfId="0" applyFont="1" applyBorder="1" applyAlignment="1">
      <alignment horizontal="left"/>
    </xf>
    <xf numFmtId="0" fontId="16" fillId="0" borderId="19" xfId="38" applyFont="1" applyBorder="1" applyAlignment="1">
      <alignment horizontal="right"/>
      <protection/>
    </xf>
    <xf numFmtId="0" fontId="2" fillId="0" borderId="22" xfId="0" applyFont="1" applyBorder="1" applyAlignment="1">
      <alignment horizontal="left"/>
    </xf>
    <xf numFmtId="0" fontId="2" fillId="0" borderId="28" xfId="0" applyFont="1" applyBorder="1" applyAlignment="1">
      <alignment horizontal="left"/>
    </xf>
    <xf numFmtId="0" fontId="2" fillId="0" borderId="23" xfId="0" applyFont="1" applyBorder="1" applyAlignment="1">
      <alignment horizontal="left"/>
    </xf>
    <xf numFmtId="0" fontId="14" fillId="0" borderId="22" xfId="0" applyFont="1" applyBorder="1" applyAlignment="1">
      <alignment horizontal="left"/>
    </xf>
    <xf numFmtId="0" fontId="16" fillId="0" borderId="21" xfId="38" applyFont="1" applyBorder="1" applyAlignment="1">
      <alignment horizontal="left"/>
      <protection/>
    </xf>
    <xf numFmtId="0" fontId="16" fillId="0" borderId="0" xfId="38" applyFont="1" applyAlignment="1">
      <alignment vertical="center"/>
      <protection/>
    </xf>
    <xf numFmtId="0" fontId="20" fillId="0" borderId="0" xfId="38" applyFont="1">
      <alignment/>
      <protection/>
    </xf>
    <xf numFmtId="182" fontId="16" fillId="0" borderId="25" xfId="38" applyNumberFormat="1" applyFont="1" applyBorder="1" applyAlignment="1">
      <alignment horizontal="right"/>
      <protection/>
    </xf>
    <xf numFmtId="0" fontId="20" fillId="0" borderId="29" xfId="38" applyFont="1" applyBorder="1">
      <alignment/>
      <protection/>
    </xf>
    <xf numFmtId="0" fontId="20" fillId="0" borderId="0" xfId="38" applyFont="1" applyAlignment="1">
      <alignment horizontal="right" vertical="center"/>
      <protection/>
    </xf>
    <xf numFmtId="0" fontId="16" fillId="0" borderId="0" xfId="38" applyFont="1" applyAlignment="1">
      <alignment horizontal="right" vertical="center"/>
      <protection/>
    </xf>
    <xf numFmtId="0" fontId="16" fillId="0" borderId="0" xfId="38" applyFont="1" applyAlignment="1">
      <alignment horizontal="left"/>
      <protection/>
    </xf>
    <xf numFmtId="183" fontId="1" fillId="0" borderId="0" xfId="38" applyNumberFormat="1" applyFont="1">
      <alignment/>
      <protection/>
    </xf>
    <xf numFmtId="177" fontId="0" fillId="39" borderId="20" xfId="0" applyNumberFormat="1" applyFill="1" applyBorder="1" applyAlignment="1">
      <alignment horizontal="right"/>
    </xf>
    <xf numFmtId="190" fontId="10" fillId="39" borderId="20" xfId="35" applyNumberFormat="1" applyFont="1" applyFill="1" applyBorder="1" applyAlignment="1">
      <alignment horizontal="right"/>
      <protection/>
    </xf>
    <xf numFmtId="186" fontId="16" fillId="0" borderId="0" xfId="38" applyNumberFormat="1" applyFont="1">
      <alignment/>
      <protection/>
    </xf>
    <xf numFmtId="0" fontId="0" fillId="0" borderId="0" xfId="38" applyFont="1">
      <alignment/>
      <protection/>
    </xf>
    <xf numFmtId="0" fontId="2" fillId="0" borderId="23" xfId="0" applyFont="1" applyBorder="1" applyAlignment="1">
      <alignment/>
    </xf>
    <xf numFmtId="186" fontId="0" fillId="0" borderId="0" xfId="38" applyNumberFormat="1" applyFont="1">
      <alignment/>
      <protection/>
    </xf>
    <xf numFmtId="177" fontId="0" fillId="38" borderId="16" xfId="0" applyNumberFormat="1" applyFill="1" applyBorder="1" applyAlignment="1">
      <alignment horizontal="right"/>
    </xf>
    <xf numFmtId="177" fontId="10" fillId="0" borderId="11" xfId="0" applyNumberFormat="1" applyFont="1" applyBorder="1" applyAlignment="1">
      <alignment horizontal="right"/>
    </xf>
    <xf numFmtId="0" fontId="14" fillId="39" borderId="30" xfId="0" applyFont="1" applyFill="1" applyBorder="1" applyAlignment="1">
      <alignment horizontal="left"/>
    </xf>
    <xf numFmtId="0" fontId="16" fillId="40" borderId="30" xfId="0" applyFont="1" applyFill="1" applyBorder="1" applyAlignment="1">
      <alignment horizontal="left"/>
    </xf>
    <xf numFmtId="0" fontId="19" fillId="0" borderId="29" xfId="38" applyFont="1" applyBorder="1" applyAlignment="1">
      <alignment horizontal="center" vertical="center"/>
      <protection/>
    </xf>
    <xf numFmtId="0" fontId="2" fillId="0" borderId="23" xfId="38" applyFont="1" applyBorder="1">
      <alignment/>
      <protection/>
    </xf>
    <xf numFmtId="0" fontId="16" fillId="0" borderId="19" xfId="38" applyFont="1" applyBorder="1" applyAlignment="1">
      <alignment horizontal="center" vertical="center"/>
      <protection/>
    </xf>
    <xf numFmtId="0" fontId="16" fillId="0" borderId="30" xfId="38" applyFont="1" applyBorder="1" applyAlignment="1">
      <alignment horizontal="center" vertical="center"/>
      <protection/>
    </xf>
    <xf numFmtId="186" fontId="16" fillId="0" borderId="19" xfId="38" applyNumberFormat="1" applyFont="1" applyBorder="1" applyAlignment="1">
      <alignment horizontal="center" vertical="center"/>
      <protection/>
    </xf>
    <xf numFmtId="0" fontId="16" fillId="0" borderId="22" xfId="38" applyFont="1" applyBorder="1" applyAlignment="1">
      <alignment horizontal="center" vertical="center"/>
      <protection/>
    </xf>
    <xf numFmtId="0" fontId="16" fillId="0" borderId="23" xfId="38" applyFont="1" applyBorder="1" applyAlignment="1">
      <alignment horizontal="center" vertical="center"/>
      <protection/>
    </xf>
    <xf numFmtId="0" fontId="16" fillId="0" borderId="19" xfId="38" applyFont="1" applyBorder="1" applyAlignment="1">
      <alignment horizontal="center" vertical="center" wrapText="1"/>
      <protection/>
    </xf>
    <xf numFmtId="0" fontId="2" fillId="0" borderId="23" xfId="0" applyFont="1" applyBorder="1" applyAlignment="1">
      <alignment horizontal="left"/>
    </xf>
    <xf numFmtId="0" fontId="2" fillId="0" borderId="21" xfId="0" applyFont="1" applyBorder="1" applyAlignment="1">
      <alignment horizontal="left"/>
    </xf>
    <xf numFmtId="0" fontId="14" fillId="0" borderId="21" xfId="0" applyFont="1" applyBorder="1" applyAlignment="1">
      <alignment horizontal="left"/>
    </xf>
    <xf numFmtId="189" fontId="16" fillId="40" borderId="30" xfId="0" applyNumberFormat="1" applyFont="1" applyFill="1" applyBorder="1" applyAlignment="1">
      <alignment horizontal="left"/>
    </xf>
    <xf numFmtId="0" fontId="16" fillId="0" borderId="20" xfId="36" applyFont="1" applyBorder="1" applyAlignment="1">
      <alignment horizontal="left"/>
      <protection/>
    </xf>
    <xf numFmtId="0" fontId="14" fillId="0" borderId="25" xfId="0" applyFont="1" applyBorder="1" applyAlignment="1">
      <alignment horizontal="left"/>
    </xf>
    <xf numFmtId="0" fontId="2" fillId="0" borderId="31" xfId="0" applyFont="1" applyFill="1" applyBorder="1" applyAlignment="1">
      <alignment horizontal="left"/>
    </xf>
    <xf numFmtId="0" fontId="2" fillId="0" borderId="10" xfId="0" applyFont="1" applyFill="1" applyBorder="1" applyAlignment="1">
      <alignment horizontal="left"/>
    </xf>
    <xf numFmtId="0" fontId="0" fillId="0" borderId="10" xfId="0" applyFont="1" applyFill="1" applyBorder="1" applyAlignment="1">
      <alignment horizontal="left"/>
    </xf>
    <xf numFmtId="0" fontId="52" fillId="37" borderId="32" xfId="0" applyFont="1" applyFill="1" applyBorder="1" applyAlignment="1">
      <alignment horizontal="left"/>
    </xf>
    <xf numFmtId="185" fontId="52" fillId="37" borderId="32" xfId="0" applyNumberFormat="1" applyFont="1" applyFill="1" applyBorder="1" applyAlignment="1">
      <alignment horizontal="left"/>
    </xf>
    <xf numFmtId="0" fontId="16" fillId="37" borderId="30" xfId="0" applyFont="1" applyFill="1" applyBorder="1" applyAlignment="1">
      <alignment horizontal="left"/>
    </xf>
    <xf numFmtId="185" fontId="16" fillId="37" borderId="30" xfId="0" applyNumberFormat="1" applyFont="1" applyFill="1" applyBorder="1" applyAlignment="1">
      <alignment horizontal="left"/>
    </xf>
    <xf numFmtId="0" fontId="0" fillId="0" borderId="22" xfId="0" applyBorder="1" applyAlignment="1">
      <alignment vertical="center"/>
    </xf>
    <xf numFmtId="183" fontId="16" fillId="0" borderId="19" xfId="38" applyNumberFormat="1" applyFont="1" applyBorder="1" applyAlignment="1">
      <alignment horizontal="center" vertical="center"/>
      <protection/>
    </xf>
    <xf numFmtId="0" fontId="14" fillId="37" borderId="30" xfId="0" applyFont="1" applyFill="1" applyBorder="1" applyAlignment="1">
      <alignment horizontal="left"/>
    </xf>
    <xf numFmtId="0" fontId="14" fillId="0" borderId="20" xfId="36" applyFont="1" applyBorder="1" applyAlignment="1">
      <alignment horizontal="left"/>
      <protection/>
    </xf>
    <xf numFmtId="0" fontId="14" fillId="0" borderId="25" xfId="0" applyFont="1" applyFill="1" applyBorder="1" applyAlignment="1">
      <alignment horizontal="left"/>
    </xf>
    <xf numFmtId="0" fontId="0" fillId="0" borderId="31" xfId="0" applyBorder="1" applyAlignment="1">
      <alignment horizontal="left"/>
    </xf>
    <xf numFmtId="0" fontId="0" fillId="0" borderId="31" xfId="0" applyFont="1" applyBorder="1" applyAlignment="1">
      <alignment horizontal="left"/>
    </xf>
    <xf numFmtId="0" fontId="0" fillId="0" borderId="31" xfId="0" applyFill="1" applyBorder="1" applyAlignment="1">
      <alignment horizontal="left"/>
    </xf>
    <xf numFmtId="0" fontId="2" fillId="0" borderId="10" xfId="0" applyFont="1" applyFill="1" applyBorder="1" applyAlignment="1">
      <alignment horizontal="center" vertical="center"/>
    </xf>
    <xf numFmtId="0" fontId="51" fillId="0" borderId="10" xfId="0" applyFont="1" applyFill="1" applyBorder="1" applyAlignment="1">
      <alignment horizontal="left"/>
    </xf>
    <xf numFmtId="177" fontId="2" fillId="0" borderId="10" xfId="0" applyNumberFormat="1" applyFont="1" applyFill="1" applyBorder="1" applyAlignment="1">
      <alignment horizontal="lef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35"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6" fillId="0" borderId="12" xfId="36" applyNumberFormat="1" applyFont="1" applyFill="1" applyBorder="1" applyAlignment="1" applyProtection="1">
      <alignment horizontal="left"/>
      <protection/>
    </xf>
    <xf numFmtId="0" fontId="0" fillId="0" borderId="12" xfId="0" applyBorder="1" applyAlignment="1">
      <alignment horizontal="left"/>
    </xf>
    <xf numFmtId="0" fontId="0" fillId="0" borderId="38" xfId="0" applyBorder="1" applyAlignment="1">
      <alignment horizontal="left"/>
    </xf>
    <xf numFmtId="0" fontId="0" fillId="0" borderId="31" xfId="0" applyFont="1" applyFill="1" applyBorder="1" applyAlignment="1">
      <alignment horizontal="left"/>
    </xf>
    <xf numFmtId="0" fontId="8" fillId="0" borderId="33"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12" xfId="0" applyFont="1" applyFill="1" applyBorder="1" applyAlignment="1">
      <alignment/>
    </xf>
    <xf numFmtId="0" fontId="16" fillId="39" borderId="30" xfId="33" applyFont="1" applyFill="1" applyBorder="1" applyAlignment="1">
      <alignment horizontal="left"/>
      <protection/>
    </xf>
    <xf numFmtId="0" fontId="1" fillId="0" borderId="0" xfId="33">
      <alignment vertical="center"/>
      <protection/>
    </xf>
    <xf numFmtId="187" fontId="10" fillId="39" borderId="20" xfId="33" applyNumberFormat="1" applyFont="1" applyFill="1" applyBorder="1" applyAlignment="1">
      <alignment horizontal="right"/>
      <protection/>
    </xf>
    <xf numFmtId="38" fontId="10" fillId="0" borderId="20" xfId="33" applyNumberFormat="1" applyFont="1" applyFill="1" applyBorder="1" applyAlignment="1">
      <alignment horizontal="right"/>
      <protection/>
    </xf>
    <xf numFmtId="38" fontId="0" fillId="39" borderId="19" xfId="33" applyNumberFormat="1" applyFont="1" applyFill="1" applyBorder="1" applyAlignment="1">
      <alignment horizontal="right"/>
      <protection/>
    </xf>
    <xf numFmtId="188" fontId="2" fillId="0" borderId="19" xfId="54" applyFont="1" applyFill="1" applyBorder="1" applyAlignment="1" applyProtection="1">
      <alignment vertical="center" wrapText="1"/>
      <protection/>
    </xf>
    <xf numFmtId="0" fontId="2" fillId="0" borderId="23" xfId="33" applyFont="1" applyFill="1" applyBorder="1" applyAlignment="1">
      <alignment horizontal="left"/>
      <protection/>
    </xf>
    <xf numFmtId="0" fontId="2" fillId="0" borderId="21" xfId="33" applyFont="1" applyFill="1" applyBorder="1" applyAlignment="1">
      <alignment horizontal="left"/>
      <protection/>
    </xf>
    <xf numFmtId="188" fontId="2" fillId="39" borderId="19" xfId="54" applyFont="1" applyFill="1" applyBorder="1" applyAlignment="1" applyProtection="1">
      <alignment vertical="center" wrapText="1"/>
      <protection/>
    </xf>
    <xf numFmtId="0" fontId="14" fillId="0" borderId="21" xfId="33" applyFont="1" applyFill="1" applyBorder="1" applyAlignment="1">
      <alignment horizontal="left"/>
      <protection/>
    </xf>
    <xf numFmtId="0" fontId="1" fillId="0" borderId="0" xfId="39" applyNumberFormat="1" applyFont="1" applyFill="1" applyBorder="1" applyAlignment="1" applyProtection="1">
      <alignment/>
      <protection/>
    </xf>
    <xf numFmtId="0" fontId="16" fillId="0" borderId="19" xfId="39" applyNumberFormat="1" applyFont="1" applyFill="1" applyBorder="1" applyAlignment="1" applyProtection="1">
      <alignment horizontal="center" vertical="center"/>
      <protection/>
    </xf>
    <xf numFmtId="0" fontId="16" fillId="0" borderId="0" xfId="39" applyNumberFormat="1" applyFont="1" applyFill="1" applyBorder="1" applyAlignment="1" applyProtection="1">
      <alignment/>
      <protection/>
    </xf>
    <xf numFmtId="186" fontId="16" fillId="0" borderId="0" xfId="39" applyNumberFormat="1" applyFont="1" applyFill="1" applyBorder="1" applyAlignment="1" applyProtection="1">
      <alignment/>
      <protection/>
    </xf>
    <xf numFmtId="0" fontId="16" fillId="0" borderId="23" xfId="39" applyNumberFormat="1" applyFont="1" applyFill="1" applyBorder="1" applyAlignment="1" applyProtection="1">
      <alignment vertical="top"/>
      <protection/>
    </xf>
    <xf numFmtId="49" fontId="16" fillId="0" borderId="19" xfId="33" applyNumberFormat="1" applyFont="1" applyFill="1" applyBorder="1" applyAlignment="1">
      <alignment horizontal="center" vertical="center"/>
      <protection/>
    </xf>
    <xf numFmtId="0" fontId="20" fillId="0" borderId="0" xfId="39" applyNumberFormat="1" applyFont="1" applyFill="1" applyBorder="1" applyAlignment="1" applyProtection="1">
      <alignment horizontal="center" vertical="center"/>
      <protection/>
    </xf>
    <xf numFmtId="0" fontId="16" fillId="0" borderId="0" xfId="39" applyNumberFormat="1" applyFont="1" applyFill="1" applyBorder="1" applyAlignment="1" applyProtection="1">
      <alignment horizontal="right"/>
      <protection/>
    </xf>
    <xf numFmtId="0" fontId="16" fillId="0" borderId="24" xfId="39" applyNumberFormat="1" applyFont="1" applyFill="1" applyBorder="1" applyAlignment="1" applyProtection="1">
      <alignment horizontal="center"/>
      <protection/>
    </xf>
    <xf numFmtId="0" fontId="16" fillId="0" borderId="25" xfId="39" applyNumberFormat="1" applyFont="1" applyFill="1" applyBorder="1" applyAlignment="1" applyProtection="1">
      <alignment horizontal="center" vertical="center"/>
      <protection/>
    </xf>
    <xf numFmtId="0" fontId="16" fillId="0" borderId="26" xfId="39" applyNumberFormat="1" applyFont="1" applyFill="1" applyBorder="1" applyAlignment="1" applyProtection="1">
      <alignment horizontal="center" vertical="center"/>
      <protection/>
    </xf>
    <xf numFmtId="0" fontId="16" fillId="0" borderId="20" xfId="39" applyNumberFormat="1" applyFont="1" applyFill="1" applyBorder="1" applyAlignment="1" applyProtection="1">
      <alignment/>
      <protection/>
    </xf>
    <xf numFmtId="0" fontId="16" fillId="0" borderId="27" xfId="39" applyNumberFormat="1" applyFont="1" applyFill="1" applyBorder="1" applyAlignment="1" applyProtection="1">
      <alignment horizontal="center" vertical="center"/>
      <protection/>
    </xf>
    <xf numFmtId="0" fontId="2" fillId="0" borderId="23" xfId="33" applyFont="1" applyFill="1" applyBorder="1" applyAlignment="1">
      <alignment/>
      <protection/>
    </xf>
    <xf numFmtId="38" fontId="1" fillId="39" borderId="20" xfId="33" applyNumberFormat="1" applyFont="1" applyFill="1" applyBorder="1" applyAlignment="1">
      <alignment horizontal="right"/>
      <protection/>
    </xf>
    <xf numFmtId="0" fontId="2" fillId="0" borderId="22" xfId="33" applyFont="1" applyFill="1" applyBorder="1" applyAlignment="1">
      <alignment horizontal="left"/>
      <protection/>
    </xf>
    <xf numFmtId="0" fontId="2" fillId="0" borderId="28" xfId="33" applyFont="1" applyFill="1" applyBorder="1" applyAlignment="1">
      <alignment horizontal="left"/>
      <protection/>
    </xf>
    <xf numFmtId="0" fontId="16" fillId="0" borderId="0" xfId="39" applyNumberFormat="1" applyFont="1" applyFill="1" applyBorder="1" applyAlignment="1" applyProtection="1">
      <alignment vertical="center"/>
      <protection/>
    </xf>
    <xf numFmtId="0" fontId="20" fillId="0" borderId="0" xfId="39" applyNumberFormat="1" applyFont="1" applyFill="1" applyBorder="1" applyAlignment="1" applyProtection="1">
      <alignment/>
      <protection/>
    </xf>
    <xf numFmtId="0" fontId="20" fillId="0" borderId="0" xfId="39" applyNumberFormat="1" applyFont="1" applyFill="1" applyBorder="1" applyAlignment="1" applyProtection="1">
      <alignment horizontal="right" vertical="center"/>
      <protection/>
    </xf>
    <xf numFmtId="0" fontId="16" fillId="0" borderId="0" xfId="39" applyNumberFormat="1" applyFont="1" applyFill="1" applyBorder="1" applyAlignment="1" applyProtection="1">
      <alignment horizontal="right" vertical="center"/>
      <protection/>
    </xf>
    <xf numFmtId="0" fontId="16" fillId="0" borderId="0" xfId="39" applyNumberFormat="1" applyFont="1" applyFill="1" applyBorder="1" applyAlignment="1" applyProtection="1">
      <alignment horizontal="left"/>
      <protection/>
    </xf>
    <xf numFmtId="38" fontId="10" fillId="0" borderId="16" xfId="33" applyNumberFormat="1" applyFont="1" applyFill="1" applyBorder="1" applyAlignment="1">
      <alignment horizontal="right"/>
      <protection/>
    </xf>
    <xf numFmtId="38" fontId="10" fillId="38" borderId="16" xfId="33" applyNumberFormat="1" applyFont="1" applyFill="1" applyBorder="1" applyAlignment="1">
      <alignment horizontal="right"/>
      <protection/>
    </xf>
    <xf numFmtId="38" fontId="10" fillId="0" borderId="11" xfId="33" applyNumberFormat="1" applyFont="1" applyFill="1" applyBorder="1" applyAlignment="1">
      <alignment horizontal="right"/>
      <protection/>
    </xf>
    <xf numFmtId="190" fontId="10" fillId="39" borderId="20" xfId="33" applyNumberFormat="1" applyFont="1" applyFill="1" applyBorder="1" applyAlignment="1">
      <alignment horizontal="right"/>
      <protection/>
    </xf>
    <xf numFmtId="38" fontId="1" fillId="38" borderId="16" xfId="33" applyNumberFormat="1" applyFont="1" applyFill="1" applyBorder="1" applyAlignment="1">
      <alignment horizontal="right"/>
      <protection/>
    </xf>
    <xf numFmtId="38" fontId="10" fillId="38" borderId="11" xfId="33" applyNumberFormat="1" applyFont="1" applyFill="1" applyBorder="1" applyAlignment="1">
      <alignment horizontal="right"/>
      <protection/>
    </xf>
    <xf numFmtId="38" fontId="11" fillId="38" borderId="16" xfId="33" applyNumberFormat="1" applyFont="1" applyFill="1" applyBorder="1" applyAlignment="1">
      <alignment horizontal="right"/>
      <protection/>
    </xf>
    <xf numFmtId="187" fontId="10" fillId="0" borderId="20" xfId="33" applyNumberFormat="1" applyFont="1" applyFill="1" applyBorder="1" applyAlignment="1">
      <alignment horizontal="right"/>
      <protection/>
    </xf>
    <xf numFmtId="0" fontId="51" fillId="0" borderId="21" xfId="33" applyFont="1" applyFill="1" applyBorder="1" applyAlignment="1">
      <alignment horizontal="left"/>
      <protection/>
    </xf>
    <xf numFmtId="38" fontId="11" fillId="37" borderId="16" xfId="33" applyNumberFormat="1" applyFont="1" applyFill="1" applyBorder="1" applyAlignment="1">
      <alignment horizontal="right"/>
      <protection/>
    </xf>
    <xf numFmtId="0" fontId="14" fillId="39" borderId="30" xfId="33" applyFont="1" applyFill="1" applyBorder="1" applyAlignment="1">
      <alignment horizontal="left"/>
      <protection/>
    </xf>
    <xf numFmtId="0" fontId="14" fillId="0" borderId="21" xfId="33" applyFont="1" applyFill="1" applyBorder="1" applyAlignment="1">
      <alignment horizontal="left"/>
      <protection/>
    </xf>
    <xf numFmtId="0" fontId="2" fillId="0" borderId="21" xfId="33" applyFont="1" applyFill="1" applyBorder="1" applyAlignment="1">
      <alignment horizontal="left"/>
      <protection/>
    </xf>
    <xf numFmtId="0" fontId="14" fillId="0" borderId="25" xfId="33" applyFont="1" applyFill="1" applyBorder="1" applyAlignment="1">
      <alignment horizontal="left"/>
      <protection/>
    </xf>
    <xf numFmtId="0" fontId="2" fillId="40" borderId="30" xfId="33" applyFont="1" applyFill="1" applyBorder="1" applyAlignment="1">
      <alignment horizontal="left"/>
      <protection/>
    </xf>
    <xf numFmtId="189" fontId="16" fillId="39" borderId="30" xfId="33" applyNumberFormat="1" applyFont="1" applyFill="1" applyBorder="1" applyAlignment="1">
      <alignment horizontal="left"/>
      <protection/>
    </xf>
    <xf numFmtId="0" fontId="2" fillId="0" borderId="23" xfId="33" applyFont="1" applyFill="1" applyBorder="1" applyAlignment="1">
      <alignment horizontal="left"/>
      <protection/>
    </xf>
    <xf numFmtId="0" fontId="16" fillId="0" borderId="20" xfId="37" applyNumberFormat="1" applyFont="1" applyFill="1" applyBorder="1" applyAlignment="1" applyProtection="1">
      <alignment horizontal="left"/>
      <protection/>
    </xf>
    <xf numFmtId="0" fontId="19" fillId="0" borderId="29" xfId="39" applyNumberFormat="1" applyFont="1" applyFill="1" applyBorder="1" applyAlignment="1" applyProtection="1">
      <alignment horizontal="center" vertical="center"/>
      <protection/>
    </xf>
    <xf numFmtId="0" fontId="16" fillId="0" borderId="23" xfId="39" applyNumberFormat="1" applyFont="1" applyFill="1" applyBorder="1" applyAlignment="1" applyProtection="1">
      <alignment horizontal="center" vertical="center"/>
      <protection/>
    </xf>
    <xf numFmtId="0" fontId="16" fillId="0" borderId="30" xfId="39" applyNumberFormat="1" applyFont="1" applyFill="1" applyBorder="1" applyAlignment="1" applyProtection="1">
      <alignment horizontal="center" vertical="center"/>
      <protection/>
    </xf>
    <xf numFmtId="0" fontId="16" fillId="0" borderId="19" xfId="39" applyNumberFormat="1" applyFont="1" applyFill="1" applyBorder="1" applyAlignment="1" applyProtection="1">
      <alignment horizontal="center" vertical="center"/>
      <protection/>
    </xf>
    <xf numFmtId="186" fontId="16" fillId="0" borderId="19" xfId="39" applyNumberFormat="1" applyFont="1" applyFill="1" applyBorder="1" applyAlignment="1" applyProtection="1">
      <alignment horizontal="center" vertical="center"/>
      <protection/>
    </xf>
    <xf numFmtId="0" fontId="16" fillId="0" borderId="19" xfId="39" applyNumberFormat="1" applyFont="1" applyFill="1" applyBorder="1" applyAlignment="1" applyProtection="1">
      <alignment horizontal="center" vertical="center" wrapText="1"/>
      <protection/>
    </xf>
    <xf numFmtId="0" fontId="16" fillId="0" borderId="22" xfId="39" applyNumberFormat="1" applyFont="1" applyFill="1" applyBorder="1" applyAlignment="1" applyProtection="1">
      <alignment horizontal="center" vertical="center"/>
      <protection/>
    </xf>
    <xf numFmtId="0" fontId="2" fillId="0" borderId="23" xfId="39" applyNumberFormat="1" applyFont="1" applyFill="1" applyBorder="1" applyAlignment="1" applyProtection="1">
      <alignment/>
      <protection/>
    </xf>
    <xf numFmtId="0" fontId="16" fillId="0" borderId="19" xfId="39" applyNumberFormat="1" applyFont="1" applyBorder="1" applyAlignment="1" applyProtection="1">
      <alignment horizontal="center" vertical="center"/>
      <protection/>
    </xf>
    <xf numFmtId="0" fontId="16" fillId="0" borderId="0" xfId="39" applyNumberFormat="1" applyFont="1" applyBorder="1" applyProtection="1">
      <alignment/>
      <protection/>
    </xf>
    <xf numFmtId="186" fontId="16" fillId="0" borderId="0" xfId="39" applyNumberFormat="1" applyFont="1" applyBorder="1" applyProtection="1">
      <alignment/>
      <protection/>
    </xf>
    <xf numFmtId="0" fontId="0" fillId="0" borderId="0" xfId="39" applyNumberFormat="1" applyFont="1" applyBorder="1" applyProtection="1">
      <alignment/>
      <protection/>
    </xf>
    <xf numFmtId="0" fontId="16" fillId="0" borderId="23" xfId="39" applyNumberFormat="1" applyFont="1" applyBorder="1" applyAlignment="1" applyProtection="1">
      <alignment vertical="top"/>
      <protection/>
    </xf>
    <xf numFmtId="0" fontId="16" fillId="0" borderId="20" xfId="37" applyNumberFormat="1" applyFont="1" applyBorder="1" applyAlignment="1" applyProtection="1">
      <alignment horizontal="left"/>
      <protection/>
    </xf>
    <xf numFmtId="0" fontId="19" fillId="0" borderId="29" xfId="39" applyNumberFormat="1" applyFont="1" applyBorder="1" applyAlignment="1" applyProtection="1">
      <alignment horizontal="center" vertical="center"/>
      <protection/>
    </xf>
    <xf numFmtId="0" fontId="20" fillId="0" borderId="0" xfId="39" applyNumberFormat="1" applyFont="1" applyBorder="1" applyAlignment="1" applyProtection="1">
      <alignment horizontal="center" vertical="center"/>
      <protection/>
    </xf>
    <xf numFmtId="0" fontId="16" fillId="0" borderId="23" xfId="39" applyNumberFormat="1" applyFont="1" applyBorder="1" applyAlignment="1" applyProtection="1">
      <alignment horizontal="center" vertical="center"/>
      <protection/>
    </xf>
    <xf numFmtId="0" fontId="16" fillId="0" borderId="0" xfId="39" applyNumberFormat="1" applyFont="1" applyBorder="1" applyAlignment="1" applyProtection="1">
      <alignment horizontal="right"/>
      <protection/>
    </xf>
    <xf numFmtId="0" fontId="16" fillId="0" borderId="30" xfId="39" applyNumberFormat="1" applyFont="1" applyBorder="1" applyAlignment="1" applyProtection="1">
      <alignment horizontal="center" vertical="center"/>
      <protection/>
    </xf>
    <xf numFmtId="0" fontId="16" fillId="0" borderId="19" xfId="39" applyNumberFormat="1" applyFont="1" applyBorder="1" applyAlignment="1" applyProtection="1">
      <alignment horizontal="center" vertical="center"/>
      <protection/>
    </xf>
    <xf numFmtId="186" fontId="16" fillId="0" borderId="19" xfId="39" applyNumberFormat="1" applyFont="1" applyBorder="1" applyAlignment="1" applyProtection="1">
      <alignment horizontal="center" vertical="center"/>
      <protection/>
    </xf>
    <xf numFmtId="0" fontId="16" fillId="0" borderId="19" xfId="39" applyNumberFormat="1" applyFont="1" applyBorder="1" applyAlignment="1" applyProtection="1">
      <alignment horizontal="center" vertical="center" wrapText="1"/>
      <protection/>
    </xf>
    <xf numFmtId="0" fontId="16" fillId="0" borderId="22" xfId="39" applyNumberFormat="1" applyFont="1" applyBorder="1" applyAlignment="1" applyProtection="1">
      <alignment horizontal="center" vertical="center"/>
      <protection/>
    </xf>
    <xf numFmtId="0" fontId="16" fillId="0" borderId="24" xfId="39" applyNumberFormat="1" applyFont="1" applyBorder="1" applyAlignment="1" applyProtection="1">
      <alignment horizontal="center"/>
      <protection/>
    </xf>
    <xf numFmtId="0" fontId="16" fillId="0" borderId="25" xfId="39" applyNumberFormat="1" applyFont="1" applyBorder="1" applyAlignment="1" applyProtection="1">
      <alignment horizontal="center" vertical="center"/>
      <protection/>
    </xf>
    <xf numFmtId="0" fontId="16" fillId="0" borderId="26" xfId="39" applyNumberFormat="1" applyFont="1" applyBorder="1" applyAlignment="1" applyProtection="1">
      <alignment horizontal="center" vertical="center"/>
      <protection/>
    </xf>
    <xf numFmtId="0" fontId="16" fillId="0" borderId="20" xfId="39" applyNumberFormat="1" applyFont="1" applyBorder="1" applyProtection="1">
      <alignment/>
      <protection/>
    </xf>
    <xf numFmtId="0" fontId="16" fillId="0" borderId="27" xfId="39" applyNumberFormat="1" applyFont="1" applyBorder="1" applyAlignment="1" applyProtection="1">
      <alignment horizontal="center" vertical="center"/>
      <protection/>
    </xf>
    <xf numFmtId="0" fontId="2" fillId="0" borderId="23" xfId="39" applyNumberFormat="1" applyFont="1" applyBorder="1" applyProtection="1">
      <alignment/>
      <protection/>
    </xf>
    <xf numFmtId="0" fontId="16" fillId="39" borderId="30" xfId="0" applyFont="1" applyFill="1" applyBorder="1" applyAlignment="1">
      <alignment horizontal="left"/>
    </xf>
    <xf numFmtId="177" fontId="10" fillId="38" borderId="16" xfId="0" applyNumberFormat="1" applyFont="1" applyFill="1" applyBorder="1" applyAlignment="1">
      <alignment horizontal="right"/>
    </xf>
    <xf numFmtId="189" fontId="16" fillId="39" borderId="30" xfId="0" applyNumberFormat="1" applyFont="1" applyFill="1" applyBorder="1" applyAlignment="1">
      <alignment horizontal="left"/>
    </xf>
    <xf numFmtId="0" fontId="51" fillId="0" borderId="21" xfId="0" applyFont="1" applyBorder="1" applyAlignment="1">
      <alignment horizontal="left"/>
    </xf>
    <xf numFmtId="0" fontId="16" fillId="0" borderId="0" xfId="39" applyNumberFormat="1" applyFont="1" applyBorder="1" applyAlignment="1" applyProtection="1">
      <alignment vertical="center"/>
      <protection/>
    </xf>
    <xf numFmtId="0" fontId="20" fillId="0" borderId="0" xfId="39" applyNumberFormat="1" applyFont="1" applyBorder="1" applyProtection="1">
      <alignment/>
      <protection/>
    </xf>
    <xf numFmtId="0" fontId="20" fillId="0" borderId="0" xfId="39" applyNumberFormat="1" applyFont="1" applyBorder="1" applyAlignment="1" applyProtection="1">
      <alignment horizontal="right" vertical="center"/>
      <protection/>
    </xf>
    <xf numFmtId="0" fontId="16" fillId="0" borderId="0" xfId="39" applyNumberFormat="1" applyFont="1" applyBorder="1" applyAlignment="1" applyProtection="1">
      <alignment horizontal="right" vertical="center"/>
      <protection/>
    </xf>
    <xf numFmtId="0" fontId="16" fillId="0" borderId="0" xfId="39" applyNumberFormat="1" applyFont="1" applyBorder="1" applyAlignment="1" applyProtection="1">
      <alignment horizontal="left"/>
      <protection/>
    </xf>
    <xf numFmtId="186" fontId="0" fillId="0" borderId="0" xfId="39" applyNumberFormat="1" applyFont="1" applyBorder="1" applyProtection="1">
      <alignment/>
      <protection/>
    </xf>
    <xf numFmtId="0" fontId="2" fillId="39" borderId="30" xfId="0" applyFont="1" applyFill="1" applyBorder="1" applyAlignment="1">
      <alignment horizontal="left"/>
    </xf>
    <xf numFmtId="177" fontId="0" fillId="37" borderId="16" xfId="0" applyNumberFormat="1" applyFill="1" applyBorder="1" applyAlignment="1">
      <alignment horizontal="right"/>
    </xf>
    <xf numFmtId="0" fontId="51" fillId="39" borderId="30" xfId="0" applyFont="1" applyFill="1" applyBorder="1" applyAlignment="1">
      <alignment horizontal="left"/>
    </xf>
    <xf numFmtId="0" fontId="52" fillId="0" borderId="39" xfId="38" applyFont="1" applyBorder="1" applyAlignment="1">
      <alignment horizontal="center" vertical="center"/>
      <protection/>
    </xf>
    <xf numFmtId="0" fontId="52" fillId="0" borderId="0" xfId="38" applyFont="1">
      <alignment/>
      <protection/>
    </xf>
    <xf numFmtId="183" fontId="52" fillId="0" borderId="0" xfId="38" applyNumberFormat="1" applyFont="1">
      <alignment/>
      <protection/>
    </xf>
    <xf numFmtId="0" fontId="53" fillId="0" borderId="0" xfId="38" applyFont="1">
      <alignment/>
      <protection/>
    </xf>
    <xf numFmtId="0" fontId="52" fillId="0" borderId="40" xfId="38" applyFont="1" applyBorder="1" applyAlignment="1">
      <alignment vertical="top"/>
      <protection/>
    </xf>
    <xf numFmtId="0" fontId="51" fillId="0" borderId="41" xfId="36" applyFont="1" applyBorder="1" applyAlignment="1">
      <alignment horizontal="left"/>
      <protection/>
    </xf>
    <xf numFmtId="49" fontId="52" fillId="0" borderId="39" xfId="0" applyNumberFormat="1" applyFont="1" applyBorder="1" applyAlignment="1">
      <alignment horizontal="center" vertical="center"/>
    </xf>
    <xf numFmtId="0" fontId="54" fillId="0" borderId="42" xfId="38" applyFont="1" applyBorder="1" applyAlignment="1">
      <alignment horizontal="center" vertical="center"/>
      <protection/>
    </xf>
    <xf numFmtId="0" fontId="55" fillId="0" borderId="0" xfId="38" applyFont="1" applyAlignment="1">
      <alignment horizontal="center" vertical="center"/>
      <protection/>
    </xf>
    <xf numFmtId="0" fontId="52" fillId="0" borderId="40" xfId="38" applyFont="1" applyBorder="1" applyAlignment="1">
      <alignment horizontal="center" vertical="center"/>
      <protection/>
    </xf>
    <xf numFmtId="0" fontId="52" fillId="0" borderId="0" xfId="38" applyFont="1" applyAlignment="1">
      <alignment horizontal="right"/>
      <protection/>
    </xf>
    <xf numFmtId="0" fontId="52" fillId="0" borderId="32" xfId="38" applyFont="1" applyBorder="1" applyAlignment="1">
      <alignment horizontal="center" vertical="center"/>
      <protection/>
    </xf>
    <xf numFmtId="0" fontId="52" fillId="0" borderId="39" xfId="38" applyFont="1" applyBorder="1" applyAlignment="1">
      <alignment horizontal="center" vertical="center"/>
      <protection/>
    </xf>
    <xf numFmtId="183" fontId="52" fillId="0" borderId="39" xfId="38" applyNumberFormat="1" applyFont="1" applyBorder="1" applyAlignment="1">
      <alignment horizontal="center" vertical="center"/>
      <protection/>
    </xf>
    <xf numFmtId="0" fontId="52" fillId="0" borderId="39" xfId="38" applyFont="1" applyBorder="1" applyAlignment="1">
      <alignment horizontal="center" vertical="center" wrapText="1"/>
      <protection/>
    </xf>
    <xf numFmtId="0" fontId="52" fillId="0" borderId="43" xfId="38" applyFont="1" applyBorder="1" applyAlignment="1">
      <alignment horizontal="center" vertical="center"/>
      <protection/>
    </xf>
    <xf numFmtId="0" fontId="52" fillId="0" borderId="44" xfId="38" applyFont="1" applyBorder="1" applyAlignment="1">
      <alignment horizontal="center"/>
      <protection/>
    </xf>
    <xf numFmtId="0" fontId="52" fillId="0" borderId="45" xfId="38" applyFont="1" applyBorder="1" applyAlignment="1">
      <alignment horizontal="center" vertical="center"/>
      <protection/>
    </xf>
    <xf numFmtId="0" fontId="52" fillId="0" borderId="46" xfId="38" applyFont="1" applyBorder="1" applyAlignment="1">
      <alignment horizontal="center" vertical="center"/>
      <protection/>
    </xf>
    <xf numFmtId="0" fontId="52" fillId="0" borderId="41" xfId="38" applyFont="1" applyBorder="1">
      <alignment/>
      <protection/>
    </xf>
    <xf numFmtId="0" fontId="52" fillId="0" borderId="47" xfId="38" applyFont="1" applyBorder="1" applyAlignment="1">
      <alignment horizontal="center" vertical="center"/>
      <protection/>
    </xf>
    <xf numFmtId="3" fontId="52" fillId="0" borderId="39" xfId="38" applyNumberFormat="1" applyFont="1" applyBorder="1" applyAlignment="1">
      <alignment horizontal="right"/>
      <protection/>
    </xf>
    <xf numFmtId="182" fontId="52" fillId="0" borderId="39" xfId="38" applyNumberFormat="1" applyFont="1" applyBorder="1" applyAlignment="1">
      <alignment horizontal="right"/>
      <protection/>
    </xf>
    <xf numFmtId="0" fontId="0" fillId="0" borderId="43" xfId="0" applyBorder="1" applyAlignment="1">
      <alignment vertical="center"/>
    </xf>
    <xf numFmtId="41" fontId="52" fillId="0" borderId="39" xfId="42" applyFont="1" applyBorder="1" applyAlignment="1">
      <alignment vertical="center" wrapText="1"/>
    </xf>
    <xf numFmtId="0" fontId="52" fillId="0" borderId="40" xfId="38" applyFont="1" applyBorder="1">
      <alignment/>
      <protection/>
    </xf>
    <xf numFmtId="0" fontId="52" fillId="0" borderId="39" xfId="38" applyFont="1" applyBorder="1" applyAlignment="1">
      <alignment horizontal="right"/>
      <protection/>
    </xf>
    <xf numFmtId="3" fontId="52" fillId="37" borderId="39" xfId="38" applyNumberFormat="1" applyFont="1" applyFill="1" applyBorder="1" applyAlignment="1">
      <alignment horizontal="right"/>
      <protection/>
    </xf>
    <xf numFmtId="0" fontId="51" fillId="37" borderId="32" xfId="0" applyFont="1" applyFill="1" applyBorder="1" applyAlignment="1">
      <alignment horizontal="left"/>
    </xf>
    <xf numFmtId="0" fontId="51" fillId="0" borderId="22" xfId="0" applyFont="1" applyBorder="1" applyAlignment="1">
      <alignment horizontal="left"/>
    </xf>
    <xf numFmtId="0" fontId="52" fillId="0" borderId="48" xfId="38" applyFont="1" applyBorder="1" applyAlignment="1">
      <alignment horizontal="left"/>
      <protection/>
    </xf>
    <xf numFmtId="0" fontId="52" fillId="0" borderId="0" xfId="38" applyFont="1" applyAlignment="1">
      <alignment vertical="center"/>
      <protection/>
    </xf>
    <xf numFmtId="0" fontId="55" fillId="0" borderId="0" xfId="38" applyFont="1">
      <alignment/>
      <protection/>
    </xf>
    <xf numFmtId="182" fontId="52" fillId="0" borderId="46" xfId="38" applyNumberFormat="1" applyFont="1" applyBorder="1" applyAlignment="1">
      <alignment horizontal="right"/>
      <protection/>
    </xf>
    <xf numFmtId="0" fontId="55" fillId="0" borderId="0" xfId="38" applyFont="1" applyAlignment="1">
      <alignment horizontal="right" vertical="center"/>
      <protection/>
    </xf>
    <xf numFmtId="0" fontId="52" fillId="0" borderId="0" xfId="38" applyFont="1" applyAlignment="1">
      <alignment horizontal="right" vertical="center"/>
      <protection/>
    </xf>
    <xf numFmtId="0" fontId="52" fillId="0" borderId="0" xfId="38" applyFont="1" applyAlignment="1">
      <alignment horizontal="left"/>
      <protection/>
    </xf>
    <xf numFmtId="183" fontId="53" fillId="0" borderId="0" xfId="38" applyNumberFormat="1" applyFont="1">
      <alignment/>
      <protection/>
    </xf>
    <xf numFmtId="177" fontId="10" fillId="38" borderId="11" xfId="0" applyNumberFormat="1" applyFont="1" applyFill="1" applyBorder="1" applyAlignment="1">
      <alignment horizontal="right"/>
    </xf>
    <xf numFmtId="0" fontId="2" fillId="0" borderId="18" xfId="0" applyFont="1" applyFill="1" applyBorder="1" applyAlignment="1">
      <alignment horizontal="left"/>
    </xf>
  </cellXfs>
  <cellStyles count="24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_主要觀光遊憩景點" xfId="36"/>
    <cellStyle name="一般_主要觀光遊憩景點 2" xfId="37"/>
    <cellStyle name="一般_觀光遊憩景點" xfId="38"/>
    <cellStyle name="一般_觀光遊憩景點 2" xfId="39"/>
    <cellStyle name="Comma" xfId="40"/>
    <cellStyle name="Comma [0]" xfId="41"/>
    <cellStyle name="千分位[0] 2" xfId="42"/>
    <cellStyle name="千分位[0] 2 2" xfId="43"/>
    <cellStyle name="千分位[0] 2 2 2" xfId="44"/>
    <cellStyle name="千分位[0] 2 2 3" xfId="45"/>
    <cellStyle name="千分位[0] 2 3" xfId="46"/>
    <cellStyle name="千分位[0] 2 3 2" xfId="47"/>
    <cellStyle name="千分位[0] 2 3 3" xfId="48"/>
    <cellStyle name="千分位[0] 2 4" xfId="49"/>
    <cellStyle name="千分位[0] 2 4 2" xfId="50"/>
    <cellStyle name="千分位[0] 2 4 3" xfId="51"/>
    <cellStyle name="千分位[0] 2 5" xfId="52"/>
    <cellStyle name="千分位[0] 2 6" xfId="53"/>
    <cellStyle name="千分位[0] 2 7" xfId="54"/>
    <cellStyle name="Followed Hyperlink"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10502" xfId="87"/>
    <cellStyle name="好_10503" xfId="88"/>
    <cellStyle name="好_10504" xfId="89"/>
    <cellStyle name="好_10505" xfId="90"/>
    <cellStyle name="好_10506" xfId="91"/>
    <cellStyle name="好_10507" xfId="92"/>
    <cellStyle name="好_10508" xfId="93"/>
    <cellStyle name="好_10509" xfId="94"/>
    <cellStyle name="好_10510" xfId="95"/>
    <cellStyle name="好_10511" xfId="96"/>
    <cellStyle name="好_10512" xfId="97"/>
    <cellStyle name="好_Sheet1" xfId="98"/>
    <cellStyle name="好_主要觀光遊憩景點-統計方案報表程式_(會計)103年10月" xfId="99"/>
    <cellStyle name="好_主要觀光遊憩景點-統計方案報表程式_(會計)103年10月 2" xfId="100"/>
    <cellStyle name="好_空白表--旅館業督導管理" xfId="101"/>
    <cellStyle name="好_空白表--旅館業督導管理 2" xfId="102"/>
    <cellStyle name="好_統計方案報表程式_(會計)103年_9月_-_台南市主要觀光遊憩景點遊客人數統計" xfId="103"/>
    <cellStyle name="好_統計方案報表程式_(會計)103年_9月_-_台南市主要觀光遊憩景點遊客人數統計 2" xfId="104"/>
    <cellStyle name="好_統計方案報表程式_(會計)103年_9月_觀光遊憩景點" xfId="105"/>
    <cellStyle name="好_統計方案報表程式_(會計)103年_9月_觀光遊憩景點 2" xfId="106"/>
    <cellStyle name="好_統計方案報表程式_(會計)103年11月_-_主要觀光遊憩據點遊客人次統計" xfId="107"/>
    <cellStyle name="好_統計方案報表程式_(會計)103年11月_-_主要觀光遊憩據點遊客人次統計 2" xfId="108"/>
    <cellStyle name="好_統計方案報表程式_(會計)103年11月_-_觀光遊憩景點遊客人次統計" xfId="109"/>
    <cellStyle name="好_統計方案報表程式_(會計)103年11月_-_觀光遊憩景點遊客人次統計 2" xfId="110"/>
    <cellStyle name="好_統計方案報表程式_(會計)103年7月_-_臺南市觀光遊憩景點遊客人數統計" xfId="111"/>
    <cellStyle name="好_統計方案報表程式_(會計)103年7月_-_臺南市觀光遊憩景點遊客人數統計 2" xfId="112"/>
    <cellStyle name="好_統計方案報表程式_(會計)103年7月_主要觀光遊憩據點遊客人數統計" xfId="113"/>
    <cellStyle name="好_統計方案報表程式_(會計)103年7月_主要觀光遊憩據點遊客人數統計 2" xfId="114"/>
    <cellStyle name="好_統計方案報表程式_(會計)103年8月_-_臺南市觀光景點遊客人數統計" xfId="115"/>
    <cellStyle name="好_統計方案報表程式_(會計)103年8月_-_臺南市觀光景點遊客人數統計 2" xfId="116"/>
    <cellStyle name="好_統計方案報表程式_(會計)103年8月_臺南市主要觀光景點" xfId="117"/>
    <cellStyle name="好_統計方案報表程式_(會計)103年8月_臺南市主要觀光景點 2" xfId="118"/>
    <cellStyle name="好_統計方案報表程式-主要觀光遊憩景點_(會計)103年12月(1)" xfId="119"/>
    <cellStyle name="好_統計方案報表程式-主要觀光遊憩景點_(會計)103年12月(1) 2" xfId="120"/>
    <cellStyle name="好_統計方案報表程式-觀光遊憩景點_(會計)103年12月" xfId="121"/>
    <cellStyle name="好_統計方案報表程式-觀光遊憩景點_(會計)103年12月 2" xfId="122"/>
    <cellStyle name="好_臺南市主要觀光遊憩據點遊客人次統計10302(1)" xfId="123"/>
    <cellStyle name="好_臺南市主要觀光遊憩據點遊客人次統計10302(1) 2" xfId="124"/>
    <cellStyle name="好_臺南市主要觀光遊憩據點遊客人次統計10303(3)" xfId="125"/>
    <cellStyle name="好_臺南市主要觀光遊憩據點遊客人次統計10303(3) 2" xfId="126"/>
    <cellStyle name="好_臺南市主要觀光遊憩據點遊客人次統計103年4月" xfId="127"/>
    <cellStyle name="好_臺南市主要觀光遊憩據點遊客人次統計103年4月 2" xfId="128"/>
    <cellStyle name="好_臺南市主要觀光遊憩據點遊客人次統計201405" xfId="129"/>
    <cellStyle name="好_臺南市主要觀光遊憩據點遊客人次統計201405 2" xfId="130"/>
    <cellStyle name="好_臺南市主要觀光遊憩據點遊客人次統計報表_103年6月" xfId="131"/>
    <cellStyle name="好_臺南市主要觀光遊憩據點遊客人次統計報表_103年6月 2" xfId="132"/>
    <cellStyle name="好_臺南市觀光遊憩景點遊客人次統計10302" xfId="133"/>
    <cellStyle name="好_臺南市觀光遊憩景點遊客人次統計10302 2" xfId="134"/>
    <cellStyle name="好_臺南市觀光遊憩景點遊客人次統計103年3月" xfId="135"/>
    <cellStyle name="好_臺南市觀光遊憩景點遊客人次統計103年3月 2" xfId="136"/>
    <cellStyle name="好_臺南市觀光遊憩景點遊客人次統計103年4月" xfId="137"/>
    <cellStyle name="好_臺南市觀光遊憩景點遊客人次統計103年4月 2" xfId="138"/>
    <cellStyle name="好_臺南市觀光遊憩景點遊客人次統計201405 (1)" xfId="139"/>
    <cellStyle name="好_臺南市觀光遊憩景點遊客人次統計201405 (1) 2" xfId="140"/>
    <cellStyle name="好_臺南市觀光遊憩景點遊客人次統計報表_103年6月" xfId="141"/>
    <cellStyle name="好_臺南市觀光遊憩景點遊客人次統計報表_103年6月 2" xfId="142"/>
    <cellStyle name="好_觀光遊憩景點 10501" xfId="143"/>
    <cellStyle name="好_觀光遊憩景點-統計方案報表程式_(會計)103年10月" xfId="144"/>
    <cellStyle name="好_觀光遊憩景點-統計方案報表程式_(會計)103年10月 2" xfId="145"/>
    <cellStyle name="Percent" xfId="146"/>
    <cellStyle name="計算方式" xfId="147"/>
    <cellStyle name="Currency" xfId="148"/>
    <cellStyle name="Currency [0]" xfId="149"/>
    <cellStyle name="連結的儲存格" xfId="150"/>
    <cellStyle name="備註" xfId="151"/>
    <cellStyle name="Hyperlink" xfId="152"/>
    <cellStyle name="說明文字" xfId="153"/>
    <cellStyle name="輔色1" xfId="154"/>
    <cellStyle name="輔色2" xfId="155"/>
    <cellStyle name="輔色3" xfId="156"/>
    <cellStyle name="輔色4" xfId="157"/>
    <cellStyle name="輔色5" xfId="158"/>
    <cellStyle name="輔色6" xfId="159"/>
    <cellStyle name="標題" xfId="160"/>
    <cellStyle name="標題 1" xfId="161"/>
    <cellStyle name="標題 2" xfId="162"/>
    <cellStyle name="標題 3" xfId="163"/>
    <cellStyle name="標題 4" xfId="164"/>
    <cellStyle name="輸入" xfId="165"/>
    <cellStyle name="輸出" xfId="166"/>
    <cellStyle name="檢查儲存格" xfId="167"/>
    <cellStyle name="壞" xfId="168"/>
    <cellStyle name="壞_102年臺南市主要觀光遊憩據點遊客人次統計(1-12月)" xfId="169"/>
    <cellStyle name="壞_102年臺南市主要觀光遊憩據點遊客人次統計(1-12月) 2" xfId="170"/>
    <cellStyle name="壞_10402" xfId="171"/>
    <cellStyle name="壞_10402 2" xfId="172"/>
    <cellStyle name="壞_10403" xfId="173"/>
    <cellStyle name="壞_10403 2" xfId="174"/>
    <cellStyle name="壞_10404" xfId="175"/>
    <cellStyle name="壞_10404 2" xfId="176"/>
    <cellStyle name="壞_10405" xfId="177"/>
    <cellStyle name="壞_10405 2" xfId="178"/>
    <cellStyle name="壞_10406" xfId="179"/>
    <cellStyle name="壞_10406 2" xfId="180"/>
    <cellStyle name="壞_10407" xfId="181"/>
    <cellStyle name="壞_10407 2" xfId="182"/>
    <cellStyle name="壞_10408" xfId="183"/>
    <cellStyle name="壞_10408 2" xfId="184"/>
    <cellStyle name="壞_10409" xfId="185"/>
    <cellStyle name="壞_10409 2" xfId="186"/>
    <cellStyle name="壞_10410" xfId="187"/>
    <cellStyle name="壞_10410 2" xfId="188"/>
    <cellStyle name="壞_10411" xfId="189"/>
    <cellStyle name="壞_10411 2" xfId="190"/>
    <cellStyle name="壞_10412" xfId="191"/>
    <cellStyle name="壞_10412 2" xfId="192"/>
    <cellStyle name="壞_104年1月統計方案報表程式_(臺南市主要觀光景點遊客人數統計" xfId="193"/>
    <cellStyle name="壞_104年1月統計方案報表程式_(臺南市主要觀光景點遊客人數統計 2" xfId="194"/>
    <cellStyle name="壞_104年統計方案報表程式_(臺南市主要觀光景點遊客人數統計" xfId="195"/>
    <cellStyle name="壞_104年統計方案報表程式_(臺南市主要觀光景點遊客人數統計 2" xfId="196"/>
    <cellStyle name="壞_10502" xfId="197"/>
    <cellStyle name="壞_10503" xfId="198"/>
    <cellStyle name="壞_10504" xfId="199"/>
    <cellStyle name="壞_10505" xfId="200"/>
    <cellStyle name="壞_10506" xfId="201"/>
    <cellStyle name="壞_10507" xfId="202"/>
    <cellStyle name="壞_10508" xfId="203"/>
    <cellStyle name="壞_10509" xfId="204"/>
    <cellStyle name="壞_10510" xfId="205"/>
    <cellStyle name="壞_10511" xfId="206"/>
    <cellStyle name="壞_10512" xfId="207"/>
    <cellStyle name="壞_Sheet1" xfId="208"/>
    <cellStyle name="壞_主要觀光遊憩景點-統計方案報表程式_(會計)103年10月" xfId="209"/>
    <cellStyle name="壞_主要觀光遊憩景點-統計方案報表程式_(會計)103年10月 2" xfId="210"/>
    <cellStyle name="壞_空白表--旅館業督導管理" xfId="211"/>
    <cellStyle name="壞_空白表--旅館業督導管理 2" xfId="212"/>
    <cellStyle name="壞_統計方案報表程式_(會計)103年_9月_-_台南市主要觀光遊憩景點遊客人數統計" xfId="213"/>
    <cellStyle name="壞_統計方案報表程式_(會計)103年_9月_-_台南市主要觀光遊憩景點遊客人數統計 2" xfId="214"/>
    <cellStyle name="壞_統計方案報表程式_(會計)103年_9月_觀光遊憩景點" xfId="215"/>
    <cellStyle name="壞_統計方案報表程式_(會計)103年_9月_觀光遊憩景點 2" xfId="216"/>
    <cellStyle name="壞_統計方案報表程式_(會計)103年11月_-_主要觀光遊憩據點遊客人次統計" xfId="217"/>
    <cellStyle name="壞_統計方案報表程式_(會計)103年11月_-_主要觀光遊憩據點遊客人次統計 2" xfId="218"/>
    <cellStyle name="壞_統計方案報表程式_(會計)103年11月_-_觀光遊憩景點遊客人次統計" xfId="219"/>
    <cellStyle name="壞_統計方案報表程式_(會計)103年11月_-_觀光遊憩景點遊客人次統計 2" xfId="220"/>
    <cellStyle name="壞_統計方案報表程式_(會計)103年7月_-_臺南市觀光遊憩景點遊客人數統計" xfId="221"/>
    <cellStyle name="壞_統計方案報表程式_(會計)103年7月_-_臺南市觀光遊憩景點遊客人數統計 2" xfId="222"/>
    <cellStyle name="壞_統計方案報表程式_(會計)103年7月_主要觀光遊憩據點遊客人數統計" xfId="223"/>
    <cellStyle name="壞_統計方案報表程式_(會計)103年7月_主要觀光遊憩據點遊客人數統計 2" xfId="224"/>
    <cellStyle name="壞_統計方案報表程式_(會計)103年8月_-_臺南市觀光景點遊客人數統計" xfId="225"/>
    <cellStyle name="壞_統計方案報表程式_(會計)103年8月_-_臺南市觀光景點遊客人數統計 2" xfId="226"/>
    <cellStyle name="壞_統計方案報表程式_(會計)103年8月_臺南市主要觀光景點" xfId="227"/>
    <cellStyle name="壞_統計方案報表程式_(會計)103年8月_臺南市主要觀光景點 2" xfId="228"/>
    <cellStyle name="壞_統計方案報表程式-主要觀光遊憩景點_(會計)103年12月(1)" xfId="229"/>
    <cellStyle name="壞_統計方案報表程式-主要觀光遊憩景點_(會計)103年12月(1) 2" xfId="230"/>
    <cellStyle name="壞_統計方案報表程式-觀光遊憩景點_(會計)103年12月" xfId="231"/>
    <cellStyle name="壞_統計方案報表程式-觀光遊憩景點_(會計)103年12月 2" xfId="232"/>
    <cellStyle name="壞_臺南市主要觀光遊憩據點遊客人次統計10302(1)" xfId="233"/>
    <cellStyle name="壞_臺南市主要觀光遊憩據點遊客人次統計10302(1) 2" xfId="234"/>
    <cellStyle name="壞_臺南市主要觀光遊憩據點遊客人次統計10303(3)" xfId="235"/>
    <cellStyle name="壞_臺南市主要觀光遊憩據點遊客人次統計10303(3) 2" xfId="236"/>
    <cellStyle name="壞_臺南市主要觀光遊憩據點遊客人次統計103年4月" xfId="237"/>
    <cellStyle name="壞_臺南市主要觀光遊憩據點遊客人次統計103年4月 2" xfId="238"/>
    <cellStyle name="壞_臺南市主要觀光遊憩據點遊客人次統計201405" xfId="239"/>
    <cellStyle name="壞_臺南市主要觀光遊憩據點遊客人次統計201405 2" xfId="240"/>
    <cellStyle name="壞_臺南市主要觀光遊憩據點遊客人次統計報表_103年6月" xfId="241"/>
    <cellStyle name="壞_臺南市主要觀光遊憩據點遊客人次統計報表_103年6月 2" xfId="242"/>
    <cellStyle name="壞_臺南市觀光遊憩景點遊客人次統計10302" xfId="243"/>
    <cellStyle name="壞_臺南市觀光遊憩景點遊客人次統計10302 2" xfId="244"/>
    <cellStyle name="壞_臺南市觀光遊憩景點遊客人次統計103年3月" xfId="245"/>
    <cellStyle name="壞_臺南市觀光遊憩景點遊客人次統計103年3月 2" xfId="246"/>
    <cellStyle name="壞_臺南市觀光遊憩景點遊客人次統計103年4月" xfId="247"/>
    <cellStyle name="壞_臺南市觀光遊憩景點遊客人次統計103年4月 2" xfId="248"/>
    <cellStyle name="壞_臺南市觀光遊憩景點遊客人次統計201405 (1)" xfId="249"/>
    <cellStyle name="壞_臺南市觀光遊憩景點遊客人次統計201405 (1) 2" xfId="250"/>
    <cellStyle name="壞_臺南市觀光遊憩景點遊客人次統計報表_103年6月" xfId="251"/>
    <cellStyle name="壞_臺南市觀光遊憩景點遊客人次統計報表_103年6月 2" xfId="252"/>
    <cellStyle name="壞_觀光遊憩景點 10501" xfId="253"/>
    <cellStyle name="壞_觀光遊憩景點-統計方案報表程式_(會計)103年10月" xfId="254"/>
    <cellStyle name="壞_觀光遊憩景點-統計方案報表程式_(會計)103年10月 2" xfId="255"/>
    <cellStyle name="警告文字" xfId="2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D20" sqref="D20"/>
    </sheetView>
  </sheetViews>
  <sheetFormatPr defaultColWidth="10.00390625" defaultRowHeight="16.5"/>
  <cols>
    <col min="1" max="1" width="11.75390625" style="99" customWidth="1"/>
    <col min="2" max="2" width="22.25390625" style="99" customWidth="1"/>
    <col min="3" max="3" width="19.25390625" style="99" customWidth="1"/>
    <col min="4" max="4" width="21.00390625" style="99" customWidth="1"/>
    <col min="5" max="5" width="21.50390625" style="99" customWidth="1"/>
    <col min="6" max="6" width="21.50390625" style="101" customWidth="1"/>
    <col min="7" max="7" width="19.375" style="99" customWidth="1"/>
    <col min="8" max="8" width="12.875" style="99" customWidth="1"/>
    <col min="9" max="9" width="10.125" style="99" customWidth="1"/>
    <col min="10" max="10" width="16.00390625" style="99" customWidth="1"/>
    <col min="11" max="11" width="36.00390625" style="99" customWidth="1"/>
    <col min="12" max="14" width="10.00390625" style="99" customWidth="1"/>
    <col min="15" max="15" width="9.625" style="99" customWidth="1"/>
    <col min="16" max="18" width="10.00390625" style="99" hidden="1" customWidth="1"/>
    <col min="19" max="16384" width="10.00390625" style="99" customWidth="1"/>
  </cols>
  <sheetData>
    <row r="1" spans="1:256" ht="15.75">
      <c r="A1" s="58" t="s">
        <v>0</v>
      </c>
      <c r="B1" s="59"/>
      <c r="C1" s="59"/>
      <c r="D1" s="59"/>
      <c r="E1" s="59"/>
      <c r="F1" s="98"/>
      <c r="G1" s="59"/>
      <c r="H1" s="59"/>
      <c r="I1" s="59"/>
      <c r="J1" s="58" t="s">
        <v>1</v>
      </c>
      <c r="K1" s="58" t="s">
        <v>71</v>
      </c>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75">
      <c r="A2" s="58" t="s">
        <v>72</v>
      </c>
      <c r="B2" s="62" t="s">
        <v>73</v>
      </c>
      <c r="C2" s="118" t="s">
        <v>74</v>
      </c>
      <c r="D2" s="118"/>
      <c r="E2" s="118"/>
      <c r="F2" s="118"/>
      <c r="G2" s="118"/>
      <c r="H2" s="118"/>
      <c r="I2" s="118"/>
      <c r="J2" s="58" t="s">
        <v>2</v>
      </c>
      <c r="K2" s="63" t="s">
        <v>75</v>
      </c>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30">
      <c r="A3" s="106" t="s">
        <v>136</v>
      </c>
      <c r="B3" s="106"/>
      <c r="C3" s="106"/>
      <c r="D3" s="106"/>
      <c r="E3" s="106"/>
      <c r="F3" s="106"/>
      <c r="G3" s="106"/>
      <c r="H3" s="106"/>
      <c r="I3" s="106"/>
      <c r="J3" s="106"/>
      <c r="K3" s="106"/>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3.75" customHeight="1">
      <c r="A4" s="59"/>
      <c r="B4" s="59"/>
      <c r="C4" s="59"/>
      <c r="D4" s="59"/>
      <c r="E4" s="59"/>
      <c r="F4" s="98"/>
      <c r="G4" s="59"/>
      <c r="H4" s="59"/>
      <c r="I4" s="59"/>
      <c r="J4" s="59"/>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9.5">
      <c r="B5" s="64"/>
      <c r="C5" s="64"/>
      <c r="D5" s="64"/>
      <c r="E5" s="112" t="s">
        <v>166</v>
      </c>
      <c r="F5" s="112"/>
      <c r="G5" s="112"/>
      <c r="H5" s="64"/>
      <c r="I5" s="64"/>
      <c r="J5" s="64"/>
      <c r="K5" s="65" t="s">
        <v>76</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75" customHeight="1">
      <c r="A6" s="109" t="s">
        <v>77</v>
      </c>
      <c r="B6" s="109"/>
      <c r="C6" s="108" t="s">
        <v>78</v>
      </c>
      <c r="D6" s="108"/>
      <c r="E6" s="108"/>
      <c r="F6" s="110" t="s">
        <v>123</v>
      </c>
      <c r="G6" s="113" t="s">
        <v>80</v>
      </c>
      <c r="H6" s="111" t="s">
        <v>124</v>
      </c>
      <c r="I6" s="111"/>
      <c r="J6" s="111"/>
      <c r="K6" s="111"/>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5.75">
      <c r="A7" s="109"/>
      <c r="B7" s="109"/>
      <c r="C7" s="66" t="s">
        <v>82</v>
      </c>
      <c r="D7" s="67" t="s">
        <v>83</v>
      </c>
      <c r="E7" s="68" t="s">
        <v>84</v>
      </c>
      <c r="F7" s="110"/>
      <c r="G7" s="113"/>
      <c r="H7" s="111"/>
      <c r="I7" s="111"/>
      <c r="J7" s="111"/>
      <c r="K7" s="111"/>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75">
      <c r="A8" s="109"/>
      <c r="B8" s="109"/>
      <c r="C8" s="69"/>
      <c r="D8" s="70" t="s">
        <v>85</v>
      </c>
      <c r="E8" s="70" t="s">
        <v>86</v>
      </c>
      <c r="F8" s="110"/>
      <c r="G8" s="113"/>
      <c r="H8" s="111"/>
      <c r="I8" s="111"/>
      <c r="J8" s="111"/>
      <c r="K8" s="111"/>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75">
      <c r="A9" s="109" t="s">
        <v>87</v>
      </c>
      <c r="B9" s="109"/>
      <c r="C9" s="55">
        <f>SUM(C10:C44)</f>
        <v>1215551</v>
      </c>
      <c r="D9" s="55">
        <f>SUM(D10:D44)</f>
        <v>499220</v>
      </c>
      <c r="E9" s="55">
        <f>SUM(E10:E44)</f>
        <v>716331</v>
      </c>
      <c r="F9" s="47">
        <f>SUM(F10:F44)</f>
        <v>53411208</v>
      </c>
      <c r="G9" s="74">
        <v>932196</v>
      </c>
      <c r="H9" s="107"/>
      <c r="I9" s="107"/>
      <c r="J9" s="107"/>
      <c r="K9" s="107"/>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5.75">
      <c r="A10" s="105" t="s">
        <v>88</v>
      </c>
      <c r="B10" s="105"/>
      <c r="C10" s="55">
        <v>180682</v>
      </c>
      <c r="D10" s="48">
        <v>0</v>
      </c>
      <c r="E10" s="55">
        <v>180682</v>
      </c>
      <c r="F10" s="48">
        <v>0</v>
      </c>
      <c r="G10" s="36">
        <v>153800</v>
      </c>
      <c r="H10" s="75" t="s">
        <v>125</v>
      </c>
      <c r="I10" s="100"/>
      <c r="J10" s="100"/>
      <c r="K10" s="100"/>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75" customHeight="1">
      <c r="A11" s="105" t="s">
        <v>89</v>
      </c>
      <c r="B11" s="105"/>
      <c r="C11" s="55" t="s">
        <v>68</v>
      </c>
      <c r="D11" s="96" t="s">
        <v>68</v>
      </c>
      <c r="E11" s="96" t="s">
        <v>68</v>
      </c>
      <c r="F11" s="96" t="s">
        <v>68</v>
      </c>
      <c r="G11" s="49" t="s">
        <v>68</v>
      </c>
      <c r="H11" s="114" t="s">
        <v>126</v>
      </c>
      <c r="I11" s="114"/>
      <c r="J11" s="114"/>
      <c r="K11" s="11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75" customHeight="1">
      <c r="A12" s="105" t="s">
        <v>90</v>
      </c>
      <c r="B12" s="105"/>
      <c r="C12" s="55">
        <v>5909</v>
      </c>
      <c r="D12" s="48">
        <v>0</v>
      </c>
      <c r="E12" s="55">
        <v>5909</v>
      </c>
      <c r="F12" s="48">
        <v>0</v>
      </c>
      <c r="G12" s="36">
        <v>5302</v>
      </c>
      <c r="H12" s="115" t="s">
        <v>127</v>
      </c>
      <c r="I12" s="115"/>
      <c r="J12" s="75"/>
      <c r="K12" s="75"/>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15.75">
      <c r="A13" s="105" t="s">
        <v>91</v>
      </c>
      <c r="B13" s="105"/>
      <c r="C13" s="55">
        <v>27331</v>
      </c>
      <c r="D13" s="55">
        <v>15201</v>
      </c>
      <c r="E13" s="55">
        <v>12130</v>
      </c>
      <c r="F13" s="47">
        <v>665641</v>
      </c>
      <c r="G13" s="36">
        <v>18961</v>
      </c>
      <c r="H13" s="115" t="s">
        <v>127</v>
      </c>
      <c r="I13" s="115"/>
      <c r="J13" s="75"/>
      <c r="K13" s="75"/>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15.75">
      <c r="A14" s="105" t="s">
        <v>92</v>
      </c>
      <c r="B14" s="105"/>
      <c r="C14" s="55">
        <v>33377</v>
      </c>
      <c r="D14" s="48">
        <v>0</v>
      </c>
      <c r="E14" s="55">
        <v>33377</v>
      </c>
      <c r="F14" s="48">
        <v>0</v>
      </c>
      <c r="G14" s="36">
        <v>29828</v>
      </c>
      <c r="H14" s="75" t="s">
        <v>128</v>
      </c>
      <c r="I14" s="75"/>
      <c r="J14" s="75"/>
      <c r="K14" s="75"/>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5.75">
      <c r="A15" s="117" t="s">
        <v>93</v>
      </c>
      <c r="B15" s="117"/>
      <c r="C15" s="55">
        <v>7915</v>
      </c>
      <c r="D15" s="27">
        <v>5790</v>
      </c>
      <c r="E15" s="55">
        <v>2125</v>
      </c>
      <c r="F15" s="47">
        <v>1818630</v>
      </c>
      <c r="G15" s="36">
        <v>5643</v>
      </c>
      <c r="H15" s="115" t="s">
        <v>129</v>
      </c>
      <c r="I15" s="115"/>
      <c r="J15" s="115"/>
      <c r="K15" s="115"/>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5.75" customHeight="1">
      <c r="A16" s="105" t="s">
        <v>94</v>
      </c>
      <c r="B16" s="105"/>
      <c r="C16" s="55">
        <v>23424</v>
      </c>
      <c r="D16" s="48">
        <v>0</v>
      </c>
      <c r="E16" s="55">
        <v>23424</v>
      </c>
      <c r="F16" s="48">
        <v>0</v>
      </c>
      <c r="G16" s="36">
        <v>17328</v>
      </c>
      <c r="H16" s="115" t="s">
        <v>130</v>
      </c>
      <c r="I16" s="115"/>
      <c r="J16" s="115"/>
      <c r="K16" s="115"/>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75">
      <c r="A17" s="105" t="s">
        <v>95</v>
      </c>
      <c r="B17" s="105"/>
      <c r="C17" s="55">
        <v>1480</v>
      </c>
      <c r="D17" s="48">
        <v>0</v>
      </c>
      <c r="E17" s="55">
        <v>1480</v>
      </c>
      <c r="F17" s="48">
        <v>0</v>
      </c>
      <c r="G17" s="36">
        <v>1127</v>
      </c>
      <c r="H17" s="75" t="s">
        <v>128</v>
      </c>
      <c r="I17" s="75"/>
      <c r="J17" s="75"/>
      <c r="K17" s="75"/>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5.75">
      <c r="A18" s="105" t="s">
        <v>96</v>
      </c>
      <c r="B18" s="105"/>
      <c r="C18" s="55">
        <v>41679</v>
      </c>
      <c r="D18" s="48">
        <v>0</v>
      </c>
      <c r="E18" s="55">
        <v>41679</v>
      </c>
      <c r="F18" s="48">
        <v>0</v>
      </c>
      <c r="G18" s="36">
        <v>21672</v>
      </c>
      <c r="H18" s="81" t="s">
        <v>131</v>
      </c>
      <c r="I18" s="75"/>
      <c r="J18" s="75"/>
      <c r="K18" s="75"/>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5.75">
      <c r="A19" s="105" t="s">
        <v>97</v>
      </c>
      <c r="B19" s="105"/>
      <c r="C19" s="55" t="s">
        <v>68</v>
      </c>
      <c r="D19" s="96" t="s">
        <v>68</v>
      </c>
      <c r="E19" s="96" t="s">
        <v>68</v>
      </c>
      <c r="F19" s="96" t="s">
        <v>68</v>
      </c>
      <c r="G19" s="54" t="s">
        <v>68</v>
      </c>
      <c r="H19" s="116" t="s">
        <v>132</v>
      </c>
      <c r="I19" s="116"/>
      <c r="J19" s="116"/>
      <c r="K19" s="116"/>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5.75" customHeight="1">
      <c r="A20" s="105" t="s">
        <v>98</v>
      </c>
      <c r="B20" s="105"/>
      <c r="C20" s="55">
        <v>76027</v>
      </c>
      <c r="D20" s="55">
        <v>67347</v>
      </c>
      <c r="E20" s="55">
        <v>8680</v>
      </c>
      <c r="F20" s="47">
        <v>1694075</v>
      </c>
      <c r="G20" s="36">
        <v>55901</v>
      </c>
      <c r="H20" s="115" t="s">
        <v>126</v>
      </c>
      <c r="I20" s="115"/>
      <c r="J20" s="115"/>
      <c r="K20" s="115"/>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5.75">
      <c r="A21" s="105" t="s">
        <v>99</v>
      </c>
      <c r="B21" s="105"/>
      <c r="C21" s="55">
        <v>5586</v>
      </c>
      <c r="D21" s="48">
        <v>0</v>
      </c>
      <c r="E21" s="55">
        <v>5586</v>
      </c>
      <c r="F21" s="48">
        <v>0</v>
      </c>
      <c r="G21" s="54" t="s">
        <v>68</v>
      </c>
      <c r="H21" s="119" t="s">
        <v>128</v>
      </c>
      <c r="I21" s="119"/>
      <c r="J21" s="119"/>
      <c r="K21" s="11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5.75">
      <c r="A22" s="105" t="s">
        <v>100</v>
      </c>
      <c r="B22" s="105"/>
      <c r="C22" s="55">
        <v>3552</v>
      </c>
      <c r="D22" s="55">
        <v>3539</v>
      </c>
      <c r="E22" s="55">
        <v>13</v>
      </c>
      <c r="F22" s="47">
        <v>286150</v>
      </c>
      <c r="G22" s="36">
        <v>2764</v>
      </c>
      <c r="H22" s="83" t="s">
        <v>129</v>
      </c>
      <c r="I22" s="75"/>
      <c r="J22" s="75"/>
      <c r="K22" s="75"/>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5.75">
      <c r="A23" s="105" t="s">
        <v>101</v>
      </c>
      <c r="B23" s="105"/>
      <c r="C23" s="55">
        <v>15645</v>
      </c>
      <c r="D23" s="55">
        <v>15491</v>
      </c>
      <c r="E23" s="55">
        <v>154</v>
      </c>
      <c r="F23" s="47">
        <v>6130920</v>
      </c>
      <c r="G23" s="36">
        <v>8949</v>
      </c>
      <c r="H23" s="83" t="s">
        <v>129</v>
      </c>
      <c r="I23" s="75"/>
      <c r="J23" s="75"/>
      <c r="K23" s="75"/>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5.75">
      <c r="A24" s="105" t="s">
        <v>102</v>
      </c>
      <c r="B24" s="105"/>
      <c r="C24" s="55">
        <v>121087</v>
      </c>
      <c r="D24" s="48">
        <v>0</v>
      </c>
      <c r="E24" s="55">
        <v>121087</v>
      </c>
      <c r="F24" s="48">
        <v>0</v>
      </c>
      <c r="G24" s="36">
        <v>22754</v>
      </c>
      <c r="H24" s="83" t="s">
        <v>128</v>
      </c>
      <c r="I24" s="75"/>
      <c r="J24" s="75"/>
      <c r="K24" s="75"/>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5.75">
      <c r="A25" s="105" t="s">
        <v>103</v>
      </c>
      <c r="B25" s="105"/>
      <c r="C25" s="55">
        <v>26725</v>
      </c>
      <c r="D25" s="55">
        <v>20649</v>
      </c>
      <c r="E25" s="55">
        <v>6076</v>
      </c>
      <c r="F25" s="47">
        <v>2477940</v>
      </c>
      <c r="G25" s="36">
        <v>16902</v>
      </c>
      <c r="H25" s="83" t="s">
        <v>129</v>
      </c>
      <c r="I25" s="75"/>
      <c r="J25" s="75"/>
      <c r="K25" s="75"/>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5.75">
      <c r="A26" s="105" t="s">
        <v>104</v>
      </c>
      <c r="B26" s="105"/>
      <c r="C26" s="55">
        <v>10239</v>
      </c>
      <c r="D26" s="55">
        <v>8752</v>
      </c>
      <c r="E26" s="55">
        <v>1487</v>
      </c>
      <c r="F26" s="47">
        <v>1131590</v>
      </c>
      <c r="G26" s="36">
        <v>6502</v>
      </c>
      <c r="H26" s="83" t="s">
        <v>129</v>
      </c>
      <c r="I26" s="75"/>
      <c r="J26" s="75"/>
      <c r="K26" s="75"/>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5.75">
      <c r="A27" s="105" t="s">
        <v>105</v>
      </c>
      <c r="B27" s="105"/>
      <c r="C27" s="55">
        <v>22079</v>
      </c>
      <c r="D27" s="48">
        <v>0</v>
      </c>
      <c r="E27" s="55">
        <v>22079</v>
      </c>
      <c r="F27" s="48">
        <v>0</v>
      </c>
      <c r="G27" s="36">
        <v>5469</v>
      </c>
      <c r="H27" s="84" t="s">
        <v>128</v>
      </c>
      <c r="I27" s="85"/>
      <c r="J27" s="85"/>
      <c r="K27" s="85"/>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5.75">
      <c r="A28" s="104" t="s">
        <v>106</v>
      </c>
      <c r="B28" s="104"/>
      <c r="C28" s="55">
        <v>37933</v>
      </c>
      <c r="D28" s="55">
        <v>31686</v>
      </c>
      <c r="E28" s="55">
        <v>6247</v>
      </c>
      <c r="F28" s="47">
        <v>2653855</v>
      </c>
      <c r="G28" s="54" t="s">
        <v>68</v>
      </c>
      <c r="H28" s="83" t="s">
        <v>133</v>
      </c>
      <c r="I28" s="75"/>
      <c r="J28" s="75"/>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75">
      <c r="A29" s="105" t="s">
        <v>107</v>
      </c>
      <c r="B29" s="105"/>
      <c r="C29" s="55">
        <v>8940</v>
      </c>
      <c r="D29" s="55">
        <v>8642</v>
      </c>
      <c r="E29" s="55">
        <v>298</v>
      </c>
      <c r="F29" s="47">
        <v>480896</v>
      </c>
      <c r="G29" s="36">
        <v>11943</v>
      </c>
      <c r="H29" s="83" t="s">
        <v>129</v>
      </c>
      <c r="I29" s="75"/>
      <c r="J29" s="75"/>
      <c r="K29" s="75"/>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75">
      <c r="A30" s="105" t="s">
        <v>108</v>
      </c>
      <c r="B30" s="105"/>
      <c r="C30" s="55">
        <v>31398</v>
      </c>
      <c r="D30" s="55">
        <v>16652</v>
      </c>
      <c r="E30" s="55">
        <v>14746</v>
      </c>
      <c r="F30" s="47">
        <v>1169442</v>
      </c>
      <c r="G30" s="36">
        <v>25732</v>
      </c>
      <c r="H30" s="75" t="s">
        <v>129</v>
      </c>
      <c r="I30" s="75"/>
      <c r="J30" s="75"/>
      <c r="K30" s="75"/>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5.75">
      <c r="A31" s="105" t="s">
        <v>6</v>
      </c>
      <c r="B31" s="105"/>
      <c r="C31" s="55">
        <v>19636</v>
      </c>
      <c r="D31" s="55">
        <v>13703</v>
      </c>
      <c r="E31" s="55">
        <v>5933</v>
      </c>
      <c r="F31" s="47">
        <v>503500</v>
      </c>
      <c r="G31" s="36">
        <v>17347</v>
      </c>
      <c r="H31" s="75" t="s">
        <v>129</v>
      </c>
      <c r="I31" s="75"/>
      <c r="J31" s="75"/>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75">
      <c r="A32" s="105" t="s">
        <v>7</v>
      </c>
      <c r="B32" s="105"/>
      <c r="C32" s="55">
        <v>78591</v>
      </c>
      <c r="D32" s="55">
        <v>56259</v>
      </c>
      <c r="E32" s="55">
        <v>22332</v>
      </c>
      <c r="F32" s="47">
        <v>2362215</v>
      </c>
      <c r="G32" s="36">
        <v>68017</v>
      </c>
      <c r="H32" s="75" t="s">
        <v>129</v>
      </c>
      <c r="I32" s="75"/>
      <c r="J32" s="75"/>
      <c r="K32" s="75"/>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15.75">
      <c r="A33" s="105" t="s">
        <v>8</v>
      </c>
      <c r="B33" s="105"/>
      <c r="C33" s="55">
        <v>53017</v>
      </c>
      <c r="D33" s="55">
        <v>39208</v>
      </c>
      <c r="E33" s="55">
        <v>13809</v>
      </c>
      <c r="F33" s="47">
        <v>1650135</v>
      </c>
      <c r="G33" s="36">
        <v>46667</v>
      </c>
      <c r="H33" s="75" t="s">
        <v>129</v>
      </c>
      <c r="I33" s="75"/>
      <c r="J33" s="75"/>
      <c r="K33" s="75"/>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5.75">
      <c r="A34" s="105" t="s">
        <v>109</v>
      </c>
      <c r="B34" s="105"/>
      <c r="C34" s="55">
        <v>16173</v>
      </c>
      <c r="D34" s="55">
        <v>3508</v>
      </c>
      <c r="E34" s="55">
        <v>12665</v>
      </c>
      <c r="F34" s="47">
        <v>111080</v>
      </c>
      <c r="G34" s="36">
        <v>33908</v>
      </c>
      <c r="H34" s="75" t="s">
        <v>128</v>
      </c>
      <c r="I34" s="75"/>
      <c r="J34" s="75"/>
      <c r="K34" s="75"/>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c r="A35" s="105" t="s">
        <v>110</v>
      </c>
      <c r="B35" s="105"/>
      <c r="C35" s="55">
        <v>51591</v>
      </c>
      <c r="D35" s="55">
        <v>51591</v>
      </c>
      <c r="E35" s="48">
        <v>0</v>
      </c>
      <c r="F35" s="47">
        <v>10318200</v>
      </c>
      <c r="G35" s="36">
        <v>47980</v>
      </c>
      <c r="H35" s="75" t="s">
        <v>129</v>
      </c>
      <c r="I35" s="75"/>
      <c r="J35" s="75"/>
      <c r="K35" s="75"/>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5.75">
      <c r="A36" s="105" t="s">
        <v>9</v>
      </c>
      <c r="B36" s="105"/>
      <c r="C36" s="55">
        <v>14378</v>
      </c>
      <c r="D36" s="51">
        <v>0</v>
      </c>
      <c r="E36" s="55">
        <v>14378</v>
      </c>
      <c r="F36" s="51">
        <v>0</v>
      </c>
      <c r="G36" s="36">
        <v>13930</v>
      </c>
      <c r="H36" s="75" t="s">
        <v>128</v>
      </c>
      <c r="I36" s="75"/>
      <c r="J36" s="75"/>
      <c r="K36" s="75"/>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75">
      <c r="A37" s="105" t="s">
        <v>111</v>
      </c>
      <c r="B37" s="105"/>
      <c r="C37" s="55">
        <v>65625</v>
      </c>
      <c r="D37" s="55">
        <v>46858</v>
      </c>
      <c r="E37" s="55">
        <v>18767</v>
      </c>
      <c r="F37" s="47">
        <v>2142800</v>
      </c>
      <c r="G37" s="36">
        <v>62972</v>
      </c>
      <c r="H37" s="75" t="s">
        <v>129</v>
      </c>
      <c r="I37" s="75"/>
      <c r="J37" s="75"/>
      <c r="K37" s="75"/>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15.75">
      <c r="A38" s="105" t="s">
        <v>10</v>
      </c>
      <c r="B38" s="105"/>
      <c r="C38" s="55">
        <v>6801</v>
      </c>
      <c r="D38" s="48">
        <v>0</v>
      </c>
      <c r="E38" s="55">
        <v>6801</v>
      </c>
      <c r="F38" s="48">
        <v>0</v>
      </c>
      <c r="G38" s="36">
        <v>5747</v>
      </c>
      <c r="H38" s="75" t="s">
        <v>128</v>
      </c>
      <c r="I38" s="75"/>
      <c r="J38" s="75"/>
      <c r="K38" s="7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15.75">
      <c r="A39" s="105" t="s">
        <v>112</v>
      </c>
      <c r="B39" s="105"/>
      <c r="C39" s="55">
        <v>45938</v>
      </c>
      <c r="D39" s="48">
        <v>0</v>
      </c>
      <c r="E39" s="55">
        <v>45938</v>
      </c>
      <c r="F39" s="48">
        <v>0</v>
      </c>
      <c r="G39" s="36">
        <v>44080</v>
      </c>
      <c r="H39" s="75" t="s">
        <v>128</v>
      </c>
      <c r="I39" s="75"/>
      <c r="J39" s="75"/>
      <c r="K39" s="75"/>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15.75">
      <c r="A40" s="105" t="s">
        <v>11</v>
      </c>
      <c r="B40" s="105"/>
      <c r="C40" s="55">
        <v>52500</v>
      </c>
      <c r="D40" s="48">
        <v>0</v>
      </c>
      <c r="E40" s="55">
        <v>52500</v>
      </c>
      <c r="F40" s="48">
        <v>0</v>
      </c>
      <c r="G40" s="36">
        <v>50377</v>
      </c>
      <c r="H40" s="75" t="s">
        <v>128</v>
      </c>
      <c r="I40" s="75"/>
      <c r="J40" s="75"/>
      <c r="K40" s="75"/>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5.75">
      <c r="A41" s="105" t="s">
        <v>113</v>
      </c>
      <c r="B41" s="105"/>
      <c r="C41" s="55" t="s">
        <v>68</v>
      </c>
      <c r="D41" s="52" t="s">
        <v>68</v>
      </c>
      <c r="E41" s="55" t="s">
        <v>68</v>
      </c>
      <c r="F41" s="52" t="s">
        <v>68</v>
      </c>
      <c r="G41" s="36">
        <v>23049</v>
      </c>
      <c r="H41" s="81" t="s">
        <v>134</v>
      </c>
      <c r="I41" s="75"/>
      <c r="J41" s="75"/>
      <c r="K41" s="75"/>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5.75">
      <c r="A42" s="105" t="s">
        <v>114</v>
      </c>
      <c r="B42" s="105"/>
      <c r="C42" s="55">
        <v>18283</v>
      </c>
      <c r="D42" s="48">
        <v>0</v>
      </c>
      <c r="E42" s="55">
        <v>18283</v>
      </c>
      <c r="F42" s="48">
        <v>0</v>
      </c>
      <c r="G42" s="36">
        <v>26673</v>
      </c>
      <c r="H42" s="75" t="s">
        <v>128</v>
      </c>
      <c r="I42" s="75"/>
      <c r="J42" s="75"/>
      <c r="K42" s="75"/>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5.75">
      <c r="A43" s="105" t="s">
        <v>115</v>
      </c>
      <c r="B43" s="105"/>
      <c r="C43" s="55">
        <v>78256</v>
      </c>
      <c r="D43" s="55">
        <v>62366</v>
      </c>
      <c r="E43" s="55">
        <v>15890</v>
      </c>
      <c r="F43" s="47">
        <v>7461730</v>
      </c>
      <c r="G43" s="36">
        <v>57471</v>
      </c>
      <c r="H43" s="75" t="s">
        <v>128</v>
      </c>
      <c r="I43" s="75"/>
      <c r="J43" s="75"/>
      <c r="K43" s="75"/>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5.75">
      <c r="A44" s="105" t="s">
        <v>116</v>
      </c>
      <c r="B44" s="105"/>
      <c r="C44" s="55">
        <v>33754</v>
      </c>
      <c r="D44" s="55">
        <v>31978</v>
      </c>
      <c r="E44" s="55">
        <v>1776</v>
      </c>
      <c r="F44" s="47">
        <v>10352409</v>
      </c>
      <c r="G44" s="36">
        <v>23401</v>
      </c>
      <c r="H44" s="75" t="s">
        <v>129</v>
      </c>
      <c r="I44" s="75"/>
      <c r="J44" s="75"/>
      <c r="K44" s="75"/>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9.5">
      <c r="A45" s="88" t="s">
        <v>117</v>
      </c>
      <c r="B45" s="89"/>
      <c r="C45" s="89"/>
      <c r="D45" s="89"/>
      <c r="E45" s="89"/>
      <c r="F45" s="89"/>
      <c r="G45" s="89"/>
      <c r="H45" s="89"/>
      <c r="I45" s="89"/>
      <c r="J45" s="89"/>
      <c r="K45" s="92"/>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9.5">
      <c r="A46" s="88" t="s">
        <v>118</v>
      </c>
      <c r="B46" s="89"/>
      <c r="C46" s="89"/>
      <c r="D46" s="89"/>
      <c r="E46" s="89"/>
      <c r="F46" s="89"/>
      <c r="G46" s="89"/>
      <c r="H46" s="89"/>
      <c r="I46" s="89"/>
      <c r="J46" s="89"/>
      <c r="K46" s="93" t="s">
        <v>167</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1" customHeight="1">
      <c r="A47" s="88" t="s">
        <v>135</v>
      </c>
      <c r="B47" s="89"/>
      <c r="C47" s="89"/>
      <c r="D47" s="89"/>
      <c r="E47" s="89"/>
      <c r="F47" s="89"/>
      <c r="G47" s="89"/>
      <c r="H47" s="89"/>
      <c r="I47" s="89"/>
      <c r="J47" s="89"/>
      <c r="K47" s="89"/>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21" customHeight="1">
      <c r="A48" s="88"/>
      <c r="B48" s="89"/>
      <c r="C48" s="89"/>
      <c r="D48" s="89"/>
      <c r="E48" s="89"/>
      <c r="F48" s="89"/>
      <c r="G48" s="89"/>
      <c r="H48" s="89"/>
      <c r="I48" s="89"/>
      <c r="J48" s="89"/>
      <c r="K48" s="89"/>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5.75">
      <c r="A49" s="59" t="s">
        <v>120</v>
      </c>
      <c r="B49" s="59"/>
      <c r="C49" s="59"/>
      <c r="D49" s="94" t="s">
        <v>3</v>
      </c>
      <c r="E49" s="59"/>
      <c r="F49" s="99"/>
      <c r="G49" s="59" t="s">
        <v>121</v>
      </c>
      <c r="H49" s="59"/>
      <c r="J49" s="65" t="s">
        <v>122</v>
      </c>
      <c r="K49" s="59"/>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2:256" ht="30" customHeight="1">
      <c r="B50" s="59"/>
      <c r="C50" s="59"/>
      <c r="D50" s="94"/>
      <c r="E50" s="59"/>
      <c r="F50" s="59"/>
      <c r="G50" s="59" t="s">
        <v>4</v>
      </c>
      <c r="H50" s="59"/>
      <c r="J50" s="59"/>
      <c r="K50" s="59"/>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sheetData>
  <sheetProtection/>
  <mergeCells count="53">
    <mergeCell ref="C2:I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42" activePane="bottomLeft" state="frozen"/>
      <selection pane="topLeft" activeCell="A1" sqref="A1"/>
      <selection pane="bottomLeft" activeCell="H15" sqref="H15:K15"/>
    </sheetView>
  </sheetViews>
  <sheetFormatPr defaultColWidth="9.00390625" defaultRowHeight="16.5"/>
  <cols>
    <col min="1" max="1" width="10.625" style="61" customWidth="1"/>
    <col min="2" max="2" width="21.75390625" style="61" customWidth="1"/>
    <col min="3" max="3" width="20.375" style="61" customWidth="1"/>
    <col min="4" max="4" width="21.75390625" style="61" customWidth="1"/>
    <col min="5" max="5" width="22.00390625" style="61" customWidth="1"/>
    <col min="6" max="6" width="21.00390625" style="95" customWidth="1"/>
    <col min="7" max="7" width="22.125" style="61" customWidth="1"/>
    <col min="8" max="8" width="11.625" style="61" customWidth="1"/>
    <col min="9" max="9" width="9.125" style="61" customWidth="1"/>
    <col min="10" max="10" width="14.375" style="61" customWidth="1"/>
    <col min="11" max="11" width="46.25390625" style="61" customWidth="1"/>
    <col min="12" max="14" width="9.00390625" style="61" customWidth="1"/>
    <col min="15" max="15" width="8.75390625" style="61" customWidth="1"/>
    <col min="16" max="18" width="9.00390625" style="61" hidden="1" customWidth="1"/>
    <col min="19" max="16384" width="9.00390625" style="61" customWidth="1"/>
  </cols>
  <sheetData>
    <row r="1" spans="1:11" ht="15.75">
      <c r="A1" s="58" t="s">
        <v>0</v>
      </c>
      <c r="B1" s="59"/>
      <c r="C1" s="59"/>
      <c r="D1" s="59"/>
      <c r="E1" s="59"/>
      <c r="F1" s="60"/>
      <c r="G1" s="59"/>
      <c r="H1" s="59"/>
      <c r="I1" s="59"/>
      <c r="J1" s="58" t="s">
        <v>1</v>
      </c>
      <c r="K1" s="58" t="s">
        <v>71</v>
      </c>
    </row>
    <row r="2" spans="1:11" ht="15.75">
      <c r="A2" s="58" t="s">
        <v>72</v>
      </c>
      <c r="B2" s="62" t="s">
        <v>73</v>
      </c>
      <c r="C2" s="130" t="s">
        <v>145</v>
      </c>
      <c r="D2" s="130"/>
      <c r="E2" s="130"/>
      <c r="F2" s="130"/>
      <c r="G2" s="130"/>
      <c r="H2" s="130"/>
      <c r="I2" s="130"/>
      <c r="J2" s="58" t="s">
        <v>2</v>
      </c>
      <c r="K2" s="63" t="s">
        <v>75</v>
      </c>
    </row>
    <row r="3" spans="1:11" ht="30">
      <c r="A3" s="106" t="s">
        <v>136</v>
      </c>
      <c r="B3" s="106"/>
      <c r="C3" s="106"/>
      <c r="D3" s="106"/>
      <c r="E3" s="106"/>
      <c r="F3" s="106"/>
      <c r="G3" s="106"/>
      <c r="H3" s="106"/>
      <c r="I3" s="106"/>
      <c r="J3" s="106"/>
      <c r="K3" s="106"/>
    </row>
    <row r="4" spans="1:10" ht="3.75" customHeight="1">
      <c r="A4" s="59"/>
      <c r="B4" s="59"/>
      <c r="C4" s="59"/>
      <c r="D4" s="59"/>
      <c r="E4" s="59"/>
      <c r="F4" s="60"/>
      <c r="G4" s="59"/>
      <c r="H4" s="59"/>
      <c r="I4" s="59"/>
      <c r="J4" s="59"/>
    </row>
    <row r="5" spans="2:11" ht="19.5">
      <c r="B5" s="64"/>
      <c r="C5" s="64"/>
      <c r="D5" s="64"/>
      <c r="E5" s="112" t="s">
        <v>141</v>
      </c>
      <c r="F5" s="112"/>
      <c r="G5" s="112"/>
      <c r="H5" s="64"/>
      <c r="I5" s="64"/>
      <c r="J5" s="64"/>
      <c r="K5" s="65" t="s">
        <v>76</v>
      </c>
    </row>
    <row r="6" spans="1:11" ht="15.75">
      <c r="A6" s="109" t="s">
        <v>77</v>
      </c>
      <c r="B6" s="109"/>
      <c r="C6" s="108" t="s">
        <v>78</v>
      </c>
      <c r="D6" s="108"/>
      <c r="E6" s="108"/>
      <c r="F6" s="128" t="s">
        <v>79</v>
      </c>
      <c r="G6" s="113" t="s">
        <v>80</v>
      </c>
      <c r="H6" s="111" t="s">
        <v>81</v>
      </c>
      <c r="I6" s="111"/>
      <c r="J6" s="111"/>
      <c r="K6" s="111"/>
    </row>
    <row r="7" spans="1:11" ht="15.75">
      <c r="A7" s="109"/>
      <c r="B7" s="109"/>
      <c r="C7" s="66" t="s">
        <v>82</v>
      </c>
      <c r="D7" s="67" t="s">
        <v>83</v>
      </c>
      <c r="E7" s="68" t="s">
        <v>84</v>
      </c>
      <c r="F7" s="128"/>
      <c r="G7" s="113"/>
      <c r="H7" s="111"/>
      <c r="I7" s="111"/>
      <c r="J7" s="111"/>
      <c r="K7" s="111"/>
    </row>
    <row r="8" spans="1:11" ht="15.75">
      <c r="A8" s="109"/>
      <c r="B8" s="109"/>
      <c r="C8" s="69"/>
      <c r="D8" s="70" t="s">
        <v>85</v>
      </c>
      <c r="E8" s="70" t="s">
        <v>86</v>
      </c>
      <c r="F8" s="128"/>
      <c r="G8" s="113"/>
      <c r="H8" s="111"/>
      <c r="I8" s="111"/>
      <c r="J8" s="111"/>
      <c r="K8" s="111"/>
    </row>
    <row r="9" spans="1:11" ht="15.75">
      <c r="A9" s="109" t="s">
        <v>87</v>
      </c>
      <c r="B9" s="109"/>
      <c r="C9" s="71">
        <f>SUM(C10:C52)</f>
        <v>1300171</v>
      </c>
      <c r="D9" s="71">
        <f>SUM(D10:D52)</f>
        <v>567140</v>
      </c>
      <c r="E9" s="71">
        <f>SUM(E10:E52)</f>
        <v>733031</v>
      </c>
      <c r="F9" s="72">
        <f>SUM(F10:F52)</f>
        <v>66845932</v>
      </c>
      <c r="G9" s="294">
        <f>SUM(G10:G52)</f>
        <v>1022284</v>
      </c>
      <c r="H9" s="127"/>
      <c r="I9" s="127"/>
      <c r="J9" s="127"/>
      <c r="K9" s="127"/>
    </row>
    <row r="10" spans="1:11" ht="15.75">
      <c r="A10" s="125" t="s">
        <v>88</v>
      </c>
      <c r="B10" s="125"/>
      <c r="C10" s="55">
        <v>88557</v>
      </c>
      <c r="D10" s="73">
        <v>0</v>
      </c>
      <c r="E10" s="55">
        <v>88557</v>
      </c>
      <c r="F10" s="73">
        <v>0</v>
      </c>
      <c r="G10" s="53">
        <v>71574</v>
      </c>
      <c r="H10" s="75" t="s">
        <v>125</v>
      </c>
      <c r="I10" s="76"/>
      <c r="J10" s="76"/>
      <c r="K10" s="76"/>
    </row>
    <row r="11" spans="1:11" ht="15.75">
      <c r="A11" s="125" t="s">
        <v>90</v>
      </c>
      <c r="B11" s="125"/>
      <c r="C11" s="55">
        <v>5818</v>
      </c>
      <c r="D11" s="73">
        <v>0</v>
      </c>
      <c r="E11" s="55">
        <v>5818</v>
      </c>
      <c r="F11" s="73">
        <v>0</v>
      </c>
      <c r="G11" s="53">
        <v>7099</v>
      </c>
      <c r="H11" s="115" t="s">
        <v>127</v>
      </c>
      <c r="I11" s="115"/>
      <c r="J11" s="75"/>
      <c r="K11" s="75"/>
    </row>
    <row r="12" spans="1:11" ht="15.75">
      <c r="A12" s="125" t="s">
        <v>91</v>
      </c>
      <c r="B12" s="125"/>
      <c r="C12" s="71">
        <v>29047</v>
      </c>
      <c r="D12" s="55">
        <v>20408</v>
      </c>
      <c r="E12" s="55">
        <v>8639</v>
      </c>
      <c r="F12" s="72">
        <v>793222</v>
      </c>
      <c r="G12" s="53">
        <v>29865</v>
      </c>
      <c r="H12" s="115" t="s">
        <v>127</v>
      </c>
      <c r="I12" s="115"/>
      <c r="J12" s="75"/>
      <c r="K12" s="75"/>
    </row>
    <row r="13" spans="1:11" ht="15.75">
      <c r="A13" s="125" t="s">
        <v>92</v>
      </c>
      <c r="B13" s="125"/>
      <c r="C13" s="71">
        <v>66335</v>
      </c>
      <c r="D13" s="73">
        <v>0</v>
      </c>
      <c r="E13" s="71">
        <v>66335</v>
      </c>
      <c r="F13" s="73">
        <v>0</v>
      </c>
      <c r="G13" s="53">
        <v>32980</v>
      </c>
      <c r="H13" s="75" t="s">
        <v>128</v>
      </c>
      <c r="I13" s="75"/>
      <c r="J13" s="75"/>
      <c r="K13" s="75"/>
    </row>
    <row r="14" spans="1:11" ht="15.75">
      <c r="A14" s="126" t="s">
        <v>93</v>
      </c>
      <c r="B14" s="126"/>
      <c r="C14" s="71">
        <v>9080</v>
      </c>
      <c r="D14" s="71">
        <v>4266</v>
      </c>
      <c r="E14" s="71">
        <v>4814</v>
      </c>
      <c r="F14" s="72">
        <v>1143840</v>
      </c>
      <c r="G14" s="53">
        <v>5975</v>
      </c>
      <c r="H14" s="115" t="s">
        <v>129</v>
      </c>
      <c r="I14" s="115"/>
      <c r="J14" s="115"/>
      <c r="K14" s="115"/>
    </row>
    <row r="15" spans="1:11" ht="15.75">
      <c r="A15" s="125" t="s">
        <v>94</v>
      </c>
      <c r="B15" s="125"/>
      <c r="C15" s="77">
        <v>21827</v>
      </c>
      <c r="D15" s="78">
        <v>0</v>
      </c>
      <c r="E15" s="77">
        <v>21827</v>
      </c>
      <c r="F15" s="73">
        <v>0</v>
      </c>
      <c r="G15" s="53">
        <v>25324</v>
      </c>
      <c r="H15" s="115" t="s">
        <v>130</v>
      </c>
      <c r="I15" s="115"/>
      <c r="J15" s="115"/>
      <c r="K15" s="115"/>
    </row>
    <row r="16" spans="1:11" ht="15.75">
      <c r="A16" s="125" t="s">
        <v>95</v>
      </c>
      <c r="B16" s="125"/>
      <c r="C16" s="77">
        <v>836</v>
      </c>
      <c r="D16" s="78">
        <v>0</v>
      </c>
      <c r="E16" s="77">
        <v>836</v>
      </c>
      <c r="F16" s="73">
        <v>0</v>
      </c>
      <c r="G16" s="53">
        <v>1463</v>
      </c>
      <c r="H16" s="81" t="s">
        <v>5</v>
      </c>
      <c r="I16" s="75"/>
      <c r="J16" s="75"/>
      <c r="K16" s="75"/>
    </row>
    <row r="17" spans="1:11" ht="15.75">
      <c r="A17" s="125" t="s">
        <v>96</v>
      </c>
      <c r="B17" s="125"/>
      <c r="C17" s="55">
        <v>48789</v>
      </c>
      <c r="D17" s="73">
        <v>0</v>
      </c>
      <c r="E17" s="55">
        <v>48789</v>
      </c>
      <c r="F17" s="73">
        <v>0</v>
      </c>
      <c r="G17" s="53">
        <v>37294</v>
      </c>
      <c r="H17" s="81" t="s">
        <v>131</v>
      </c>
      <c r="I17" s="75"/>
      <c r="J17" s="75"/>
      <c r="K17" s="75"/>
    </row>
    <row r="18" spans="1:11" ht="15.75">
      <c r="A18" s="125" t="s">
        <v>97</v>
      </c>
      <c r="B18" s="125"/>
      <c r="C18" s="71">
        <v>2053</v>
      </c>
      <c r="D18" s="71">
        <v>1658</v>
      </c>
      <c r="E18" s="71">
        <v>395</v>
      </c>
      <c r="F18" s="72">
        <v>235826</v>
      </c>
      <c r="G18" s="82" t="s">
        <v>138</v>
      </c>
      <c r="H18" s="116" t="s">
        <v>148</v>
      </c>
      <c r="I18" s="116"/>
      <c r="J18" s="116"/>
      <c r="K18" s="116"/>
    </row>
    <row r="19" spans="1:11" ht="15.75">
      <c r="A19" s="125" t="s">
        <v>98</v>
      </c>
      <c r="B19" s="125"/>
      <c r="C19" s="55">
        <v>59359</v>
      </c>
      <c r="D19" s="55">
        <v>43149</v>
      </c>
      <c r="E19" s="55">
        <v>16210</v>
      </c>
      <c r="F19" s="72">
        <v>1098250</v>
      </c>
      <c r="G19" s="53">
        <v>55682</v>
      </c>
      <c r="H19" s="115" t="s">
        <v>126</v>
      </c>
      <c r="I19" s="115"/>
      <c r="J19" s="115"/>
      <c r="K19" s="115"/>
    </row>
    <row r="20" spans="1:11" ht="15.75">
      <c r="A20" s="125" t="s">
        <v>99</v>
      </c>
      <c r="B20" s="125"/>
      <c r="C20" s="55">
        <v>5511</v>
      </c>
      <c r="D20" s="73">
        <v>0</v>
      </c>
      <c r="E20" s="55">
        <v>5511</v>
      </c>
      <c r="F20" s="73">
        <v>0</v>
      </c>
      <c r="G20" s="53">
        <v>5034</v>
      </c>
      <c r="H20" s="119" t="s">
        <v>128</v>
      </c>
      <c r="I20" s="119"/>
      <c r="J20" s="119"/>
      <c r="K20" s="119"/>
    </row>
    <row r="21" spans="1:11" ht="15.75">
      <c r="A21" s="125" t="s">
        <v>100</v>
      </c>
      <c r="B21" s="125"/>
      <c r="C21" s="71">
        <v>3498</v>
      </c>
      <c r="D21" s="55">
        <v>3489</v>
      </c>
      <c r="E21" s="55">
        <v>9</v>
      </c>
      <c r="F21" s="72">
        <v>326810</v>
      </c>
      <c r="G21" s="53">
        <v>2604</v>
      </c>
      <c r="H21" s="83" t="s">
        <v>129</v>
      </c>
      <c r="I21" s="75"/>
      <c r="J21" s="75"/>
      <c r="K21" s="75"/>
    </row>
    <row r="22" spans="1:11" ht="15.75">
      <c r="A22" s="125" t="s">
        <v>101</v>
      </c>
      <c r="B22" s="125"/>
      <c r="C22" s="71">
        <v>42035</v>
      </c>
      <c r="D22" s="55">
        <v>41881</v>
      </c>
      <c r="E22" s="55">
        <v>154</v>
      </c>
      <c r="F22" s="72">
        <v>15033900</v>
      </c>
      <c r="G22" s="53">
        <v>19689</v>
      </c>
      <c r="H22" s="83" t="s">
        <v>129</v>
      </c>
      <c r="I22" s="75"/>
      <c r="J22" s="75"/>
      <c r="K22" s="75"/>
    </row>
    <row r="23" spans="1:11" ht="15.75">
      <c r="A23" s="125" t="s">
        <v>102</v>
      </c>
      <c r="B23" s="125"/>
      <c r="C23" s="71">
        <v>34017</v>
      </c>
      <c r="D23" s="73">
        <v>0</v>
      </c>
      <c r="E23" s="71">
        <v>34017</v>
      </c>
      <c r="F23" s="73">
        <v>0</v>
      </c>
      <c r="G23" s="53">
        <v>20333</v>
      </c>
      <c r="H23" s="83" t="s">
        <v>128</v>
      </c>
      <c r="I23" s="75"/>
      <c r="J23" s="75"/>
      <c r="K23" s="75"/>
    </row>
    <row r="24" spans="1:11" ht="15.75">
      <c r="A24" s="125" t="s">
        <v>103</v>
      </c>
      <c r="B24" s="125"/>
      <c r="C24" s="71">
        <v>26160</v>
      </c>
      <c r="D24" s="71">
        <v>18537</v>
      </c>
      <c r="E24" s="71">
        <v>7623</v>
      </c>
      <c r="F24" s="72">
        <v>2304020</v>
      </c>
      <c r="G24" s="53">
        <v>40161</v>
      </c>
      <c r="H24" s="83" t="s">
        <v>129</v>
      </c>
      <c r="I24" s="75"/>
      <c r="J24" s="75"/>
      <c r="K24" s="75"/>
    </row>
    <row r="25" spans="1:11" ht="15.75">
      <c r="A25" s="125" t="s">
        <v>104</v>
      </c>
      <c r="B25" s="125"/>
      <c r="C25" s="71">
        <v>30880</v>
      </c>
      <c r="D25" s="55">
        <v>22441</v>
      </c>
      <c r="E25" s="55">
        <v>8439</v>
      </c>
      <c r="F25" s="72">
        <v>1432424</v>
      </c>
      <c r="G25" s="53">
        <v>21647</v>
      </c>
      <c r="H25" s="83" t="s">
        <v>129</v>
      </c>
      <c r="I25" s="75"/>
      <c r="J25" s="75"/>
      <c r="K25" s="75"/>
    </row>
    <row r="26" spans="1:11" ht="15.75">
      <c r="A26" s="125" t="s">
        <v>105</v>
      </c>
      <c r="B26" s="125"/>
      <c r="C26" s="71">
        <v>28292</v>
      </c>
      <c r="D26" s="73">
        <v>0</v>
      </c>
      <c r="E26" s="71">
        <v>28292</v>
      </c>
      <c r="F26" s="73">
        <v>0</v>
      </c>
      <c r="G26" s="53">
        <v>24093</v>
      </c>
      <c r="H26" s="84" t="s">
        <v>128</v>
      </c>
      <c r="I26" s="85"/>
      <c r="J26" s="85"/>
      <c r="K26" s="85"/>
    </row>
    <row r="27" spans="1:11" ht="15.75">
      <c r="A27" s="125" t="s">
        <v>106</v>
      </c>
      <c r="B27" s="125"/>
      <c r="C27" s="71">
        <v>34614</v>
      </c>
      <c r="D27" s="55">
        <v>27659</v>
      </c>
      <c r="E27" s="55">
        <v>6955</v>
      </c>
      <c r="F27" s="72">
        <v>2263620</v>
      </c>
      <c r="G27" s="53">
        <v>41630</v>
      </c>
      <c r="H27" s="83" t="s">
        <v>133</v>
      </c>
      <c r="I27" s="75"/>
      <c r="J27" s="75"/>
      <c r="K27" s="75"/>
    </row>
    <row r="28" spans="1:11" ht="15.75">
      <c r="A28" s="125" t="s">
        <v>107</v>
      </c>
      <c r="B28" s="125"/>
      <c r="C28" s="71">
        <v>33076</v>
      </c>
      <c r="D28" s="55">
        <v>31571</v>
      </c>
      <c r="E28" s="55">
        <v>1505</v>
      </c>
      <c r="F28" s="72">
        <v>1459381</v>
      </c>
      <c r="G28" s="53">
        <v>29431</v>
      </c>
      <c r="H28" s="83" t="s">
        <v>129</v>
      </c>
      <c r="I28" s="75"/>
      <c r="J28" s="75"/>
      <c r="K28" s="75"/>
    </row>
    <row r="29" spans="1:11" ht="15.75">
      <c r="A29" s="125" t="s">
        <v>108</v>
      </c>
      <c r="B29" s="125"/>
      <c r="C29" s="71">
        <v>38299</v>
      </c>
      <c r="D29" s="55">
        <v>16274</v>
      </c>
      <c r="E29" s="55">
        <v>22025</v>
      </c>
      <c r="F29" s="72">
        <v>970426</v>
      </c>
      <c r="G29" s="53">
        <v>35328</v>
      </c>
      <c r="H29" s="75" t="s">
        <v>129</v>
      </c>
      <c r="I29" s="75"/>
      <c r="J29" s="75"/>
      <c r="K29" s="75"/>
    </row>
    <row r="30" spans="1:11" ht="15.75">
      <c r="A30" s="125" t="s">
        <v>6</v>
      </c>
      <c r="B30" s="125"/>
      <c r="C30" s="71">
        <v>20761</v>
      </c>
      <c r="D30" s="71">
        <v>9494</v>
      </c>
      <c r="E30" s="71">
        <v>11267</v>
      </c>
      <c r="F30" s="72">
        <v>397660</v>
      </c>
      <c r="G30" s="53">
        <v>8300</v>
      </c>
      <c r="H30" s="75" t="s">
        <v>129</v>
      </c>
      <c r="I30" s="75"/>
      <c r="J30" s="75"/>
      <c r="K30" s="75"/>
    </row>
    <row r="31" spans="1:11" ht="15.75">
      <c r="A31" s="125" t="s">
        <v>7</v>
      </c>
      <c r="B31" s="125"/>
      <c r="C31" s="71">
        <v>56365</v>
      </c>
      <c r="D31" s="71">
        <v>39454</v>
      </c>
      <c r="E31" s="71">
        <v>16911</v>
      </c>
      <c r="F31" s="72">
        <v>1562005</v>
      </c>
      <c r="G31" s="53">
        <v>60481</v>
      </c>
      <c r="H31" s="75" t="s">
        <v>129</v>
      </c>
      <c r="I31" s="75"/>
      <c r="J31" s="75"/>
      <c r="K31" s="75"/>
    </row>
    <row r="32" spans="1:11" ht="15.75">
      <c r="A32" s="125" t="s">
        <v>8</v>
      </c>
      <c r="B32" s="125"/>
      <c r="C32" s="71">
        <v>38724</v>
      </c>
      <c r="D32" s="71">
        <v>27428</v>
      </c>
      <c r="E32" s="71">
        <v>11296</v>
      </c>
      <c r="F32" s="72">
        <v>1143535</v>
      </c>
      <c r="G32" s="53">
        <v>43052</v>
      </c>
      <c r="H32" s="75" t="s">
        <v>129</v>
      </c>
      <c r="I32" s="75"/>
      <c r="J32" s="75"/>
      <c r="K32" s="75"/>
    </row>
    <row r="33" spans="1:11" ht="15.75">
      <c r="A33" s="125" t="s">
        <v>109</v>
      </c>
      <c r="B33" s="125"/>
      <c r="C33" s="71">
        <v>9297</v>
      </c>
      <c r="D33" s="73">
        <v>0</v>
      </c>
      <c r="E33" s="71">
        <v>9297</v>
      </c>
      <c r="F33" s="73">
        <v>0</v>
      </c>
      <c r="G33" s="53">
        <v>62481</v>
      </c>
      <c r="H33" s="81" t="s">
        <v>149</v>
      </c>
      <c r="I33" s="75"/>
      <c r="J33" s="75"/>
      <c r="K33" s="75"/>
    </row>
    <row r="34" spans="1:11" ht="15.75">
      <c r="A34" s="125" t="s">
        <v>110</v>
      </c>
      <c r="B34" s="125"/>
      <c r="C34" s="71">
        <v>55198</v>
      </c>
      <c r="D34" s="71">
        <v>55198</v>
      </c>
      <c r="E34" s="73">
        <v>0</v>
      </c>
      <c r="F34" s="72">
        <v>11039600</v>
      </c>
      <c r="G34" s="53">
        <v>55568</v>
      </c>
      <c r="H34" s="75" t="s">
        <v>129</v>
      </c>
      <c r="I34" s="75"/>
      <c r="J34" s="75"/>
      <c r="K34" s="75"/>
    </row>
    <row r="35" spans="1:11" ht="15.75">
      <c r="A35" s="125" t="s">
        <v>9</v>
      </c>
      <c r="B35" s="125"/>
      <c r="C35" s="73">
        <v>0</v>
      </c>
      <c r="D35" s="73">
        <v>0</v>
      </c>
      <c r="E35" s="73">
        <v>0</v>
      </c>
      <c r="F35" s="73">
        <v>0</v>
      </c>
      <c r="G35" s="53">
        <v>6563</v>
      </c>
      <c r="H35" s="81" t="s">
        <v>150</v>
      </c>
      <c r="I35" s="75"/>
      <c r="J35" s="75"/>
      <c r="K35" s="75"/>
    </row>
    <row r="36" spans="1:11" ht="15.75">
      <c r="A36" s="125" t="s">
        <v>111</v>
      </c>
      <c r="B36" s="125"/>
      <c r="C36" s="71">
        <v>41139</v>
      </c>
      <c r="D36" s="55">
        <v>25569</v>
      </c>
      <c r="E36" s="55">
        <v>15570</v>
      </c>
      <c r="F36" s="72">
        <v>1102110</v>
      </c>
      <c r="G36" s="53">
        <v>53262</v>
      </c>
      <c r="H36" s="75" t="s">
        <v>129</v>
      </c>
      <c r="I36" s="75"/>
      <c r="J36" s="75"/>
      <c r="K36" s="75"/>
    </row>
    <row r="37" spans="1:11" ht="15.75">
      <c r="A37" s="125" t="s">
        <v>10</v>
      </c>
      <c r="B37" s="125"/>
      <c r="C37" s="73">
        <v>0</v>
      </c>
      <c r="D37" s="73">
        <v>0</v>
      </c>
      <c r="E37" s="73">
        <v>0</v>
      </c>
      <c r="F37" s="73">
        <v>0</v>
      </c>
      <c r="G37" s="53">
        <v>6013</v>
      </c>
      <c r="H37" s="81" t="s">
        <v>150</v>
      </c>
      <c r="I37" s="75"/>
      <c r="J37" s="75"/>
      <c r="K37" s="75"/>
    </row>
    <row r="38" spans="1:11" ht="15.75">
      <c r="A38" s="125" t="s">
        <v>112</v>
      </c>
      <c r="B38" s="125"/>
      <c r="C38" s="71">
        <v>28797</v>
      </c>
      <c r="D38" s="73">
        <v>0</v>
      </c>
      <c r="E38" s="71">
        <v>28797</v>
      </c>
      <c r="F38" s="73">
        <v>0</v>
      </c>
      <c r="G38" s="53">
        <v>37284</v>
      </c>
      <c r="H38" s="75" t="s">
        <v>128</v>
      </c>
      <c r="I38" s="75"/>
      <c r="J38" s="75"/>
      <c r="K38" s="75"/>
    </row>
    <row r="39" spans="1:11" ht="15.75">
      <c r="A39" s="125" t="s">
        <v>11</v>
      </c>
      <c r="B39" s="125"/>
      <c r="C39" s="71">
        <v>32911</v>
      </c>
      <c r="D39" s="73">
        <v>0</v>
      </c>
      <c r="E39" s="71">
        <v>32911</v>
      </c>
      <c r="F39" s="73">
        <v>0</v>
      </c>
      <c r="G39" s="53">
        <v>42609</v>
      </c>
      <c r="H39" s="75" t="s">
        <v>128</v>
      </c>
      <c r="I39" s="75"/>
      <c r="J39" s="75"/>
      <c r="K39" s="75"/>
    </row>
    <row r="40" spans="1:11" ht="15.75">
      <c r="A40" s="125" t="s">
        <v>113</v>
      </c>
      <c r="B40" s="125"/>
      <c r="C40" s="79" t="s">
        <v>138</v>
      </c>
      <c r="D40" s="79" t="s">
        <v>138</v>
      </c>
      <c r="E40" s="79" t="s">
        <v>138</v>
      </c>
      <c r="F40" s="79" t="s">
        <v>138</v>
      </c>
      <c r="G40" s="79" t="s">
        <v>138</v>
      </c>
      <c r="H40" s="81" t="s">
        <v>134</v>
      </c>
      <c r="I40" s="75"/>
      <c r="J40" s="75"/>
      <c r="K40" s="75"/>
    </row>
    <row r="41" spans="1:11" ht="15.75">
      <c r="A41" s="125" t="s">
        <v>114</v>
      </c>
      <c r="B41" s="125"/>
      <c r="C41" s="71">
        <v>15530</v>
      </c>
      <c r="D41" s="73">
        <v>0</v>
      </c>
      <c r="E41" s="71">
        <v>15530</v>
      </c>
      <c r="F41" s="73">
        <v>0</v>
      </c>
      <c r="G41" s="53">
        <v>22437</v>
      </c>
      <c r="H41" s="75" t="s">
        <v>128</v>
      </c>
      <c r="I41" s="75"/>
      <c r="J41" s="75"/>
      <c r="K41" s="75"/>
    </row>
    <row r="42" spans="1:11" ht="15.75">
      <c r="A42" s="125" t="s">
        <v>115</v>
      </c>
      <c r="B42" s="125"/>
      <c r="C42" s="71">
        <v>81004</v>
      </c>
      <c r="D42" s="57">
        <v>60486</v>
      </c>
      <c r="E42" s="55">
        <v>20518</v>
      </c>
      <c r="F42" s="72">
        <v>8674361</v>
      </c>
      <c r="G42" s="53">
        <v>77946</v>
      </c>
      <c r="H42" s="75" t="s">
        <v>128</v>
      </c>
      <c r="I42" s="75"/>
      <c r="J42" s="75"/>
      <c r="K42" s="75"/>
    </row>
    <row r="43" spans="1:11" ht="15.75">
      <c r="A43" s="125" t="s">
        <v>116</v>
      </c>
      <c r="B43" s="125"/>
      <c r="C43" s="71">
        <v>27934</v>
      </c>
      <c r="D43" s="71">
        <v>26537</v>
      </c>
      <c r="E43" s="71">
        <v>1397</v>
      </c>
      <c r="F43" s="72">
        <v>7886252</v>
      </c>
      <c r="G43" s="53">
        <v>39082</v>
      </c>
      <c r="H43" s="75" t="s">
        <v>129</v>
      </c>
      <c r="I43" s="75"/>
      <c r="J43" s="75"/>
      <c r="K43" s="75"/>
    </row>
    <row r="44" spans="1:11" ht="15.75">
      <c r="A44" s="129" t="s">
        <v>151</v>
      </c>
      <c r="B44" s="129"/>
      <c r="C44" s="71">
        <v>114650</v>
      </c>
      <c r="D44" s="71">
        <v>27530</v>
      </c>
      <c r="E44" s="71">
        <v>87120</v>
      </c>
      <c r="F44" s="72">
        <v>2779020</v>
      </c>
      <c r="G44" s="73">
        <v>0</v>
      </c>
      <c r="H44" s="86" t="s">
        <v>152</v>
      </c>
      <c r="I44" s="87"/>
      <c r="J44" s="87"/>
      <c r="K44" s="87"/>
    </row>
    <row r="45" spans="1:11" ht="15.75">
      <c r="A45" s="129" t="s">
        <v>153</v>
      </c>
      <c r="B45" s="129"/>
      <c r="C45" s="71">
        <v>68620</v>
      </c>
      <c r="D45" s="71">
        <v>40563</v>
      </c>
      <c r="E45" s="71">
        <v>28057</v>
      </c>
      <c r="F45" s="72">
        <v>3125700</v>
      </c>
      <c r="G45" s="73">
        <v>0</v>
      </c>
      <c r="H45" s="86" t="s">
        <v>152</v>
      </c>
      <c r="I45" s="87"/>
      <c r="J45" s="87"/>
      <c r="K45" s="87"/>
    </row>
    <row r="46" spans="1:11" ht="15.75">
      <c r="A46" s="129" t="s">
        <v>154</v>
      </c>
      <c r="B46" s="129"/>
      <c r="C46" s="71">
        <v>27747</v>
      </c>
      <c r="D46" s="73">
        <v>0</v>
      </c>
      <c r="E46" s="71">
        <v>27747</v>
      </c>
      <c r="F46" s="73">
        <v>0</v>
      </c>
      <c r="G46" s="73">
        <v>0</v>
      </c>
      <c r="H46" s="86" t="s">
        <v>155</v>
      </c>
      <c r="I46" s="87"/>
      <c r="J46" s="87"/>
      <c r="K46" s="87"/>
    </row>
    <row r="47" spans="1:11" ht="15.75">
      <c r="A47" s="129" t="s">
        <v>156</v>
      </c>
      <c r="B47" s="129"/>
      <c r="C47" s="71">
        <v>11967</v>
      </c>
      <c r="D47" s="71">
        <v>1871</v>
      </c>
      <c r="E47" s="71">
        <v>10096</v>
      </c>
      <c r="F47" s="72">
        <v>89670</v>
      </c>
      <c r="G47" s="73">
        <v>0</v>
      </c>
      <c r="H47" s="86" t="s">
        <v>157</v>
      </c>
      <c r="I47" s="87"/>
      <c r="J47" s="87"/>
      <c r="K47" s="87"/>
    </row>
    <row r="48" spans="1:11" ht="15.75">
      <c r="A48" s="129" t="s">
        <v>158</v>
      </c>
      <c r="B48" s="129"/>
      <c r="C48" s="71">
        <v>9270</v>
      </c>
      <c r="D48" s="71">
        <v>6068</v>
      </c>
      <c r="E48" s="71">
        <v>3202</v>
      </c>
      <c r="F48" s="72">
        <v>137955</v>
      </c>
      <c r="G48" s="73">
        <v>0</v>
      </c>
      <c r="H48" s="86" t="s">
        <v>157</v>
      </c>
      <c r="I48" s="87"/>
      <c r="J48" s="87"/>
      <c r="K48" s="87"/>
    </row>
    <row r="49" spans="1:11" ht="15.75">
      <c r="A49" s="129" t="s">
        <v>159</v>
      </c>
      <c r="B49" s="129"/>
      <c r="C49" s="71">
        <v>8324</v>
      </c>
      <c r="D49" s="71">
        <v>5658</v>
      </c>
      <c r="E49" s="71">
        <v>2666</v>
      </c>
      <c r="F49" s="72">
        <v>1161405</v>
      </c>
      <c r="G49" s="73">
        <v>0</v>
      </c>
      <c r="H49" s="86" t="s">
        <v>157</v>
      </c>
      <c r="I49" s="87"/>
      <c r="J49" s="87"/>
      <c r="K49" s="87"/>
    </row>
    <row r="50" spans="1:11" ht="15.75">
      <c r="A50" s="129" t="s">
        <v>160</v>
      </c>
      <c r="B50" s="129"/>
      <c r="C50" s="71">
        <v>3076</v>
      </c>
      <c r="D50" s="71">
        <v>2686</v>
      </c>
      <c r="E50" s="71">
        <v>390</v>
      </c>
      <c r="F50" s="72">
        <v>184850</v>
      </c>
      <c r="G50" s="73">
        <v>0</v>
      </c>
      <c r="H50" s="86" t="s">
        <v>157</v>
      </c>
      <c r="I50" s="87"/>
      <c r="J50" s="87"/>
      <c r="K50" s="87"/>
    </row>
    <row r="51" spans="1:11" ht="15.75">
      <c r="A51" s="129" t="s">
        <v>161</v>
      </c>
      <c r="B51" s="129"/>
      <c r="C51" s="71">
        <v>20249</v>
      </c>
      <c r="D51" s="73">
        <v>0</v>
      </c>
      <c r="E51" s="71">
        <v>20249</v>
      </c>
      <c r="F51" s="73">
        <v>0</v>
      </c>
      <c r="G51" s="73">
        <v>0</v>
      </c>
      <c r="H51" s="86" t="s">
        <v>152</v>
      </c>
      <c r="I51" s="87"/>
      <c r="J51" s="87"/>
      <c r="K51" s="87"/>
    </row>
    <row r="52" spans="1:11" ht="15.75">
      <c r="A52" s="129" t="s">
        <v>162</v>
      </c>
      <c r="B52" s="129"/>
      <c r="C52" s="71">
        <v>20525</v>
      </c>
      <c r="D52" s="71">
        <v>7265</v>
      </c>
      <c r="E52" s="71">
        <v>13260</v>
      </c>
      <c r="F52" s="72">
        <v>500090</v>
      </c>
      <c r="G52" s="73">
        <v>0</v>
      </c>
      <c r="H52" s="86" t="s">
        <v>157</v>
      </c>
      <c r="I52" s="87"/>
      <c r="J52" s="87"/>
      <c r="K52" s="87"/>
    </row>
    <row r="53" spans="1:11" ht="19.5">
      <c r="A53" s="88" t="s">
        <v>117</v>
      </c>
      <c r="B53" s="89"/>
      <c r="C53" s="89"/>
      <c r="D53" s="89"/>
      <c r="E53" s="89"/>
      <c r="F53" s="90"/>
      <c r="G53" s="91"/>
      <c r="H53" s="89"/>
      <c r="I53" s="89"/>
      <c r="J53" s="89"/>
      <c r="K53" s="92"/>
    </row>
    <row r="54" spans="1:11" ht="19.5">
      <c r="A54" s="88" t="s">
        <v>118</v>
      </c>
      <c r="B54" s="89"/>
      <c r="C54" s="89"/>
      <c r="D54" s="89"/>
      <c r="E54" s="89"/>
      <c r="F54" s="89"/>
      <c r="G54" s="89"/>
      <c r="H54" s="89"/>
      <c r="I54" s="89"/>
      <c r="J54" s="89"/>
      <c r="K54" s="93" t="s">
        <v>164</v>
      </c>
    </row>
    <row r="55" spans="1:11" ht="21" customHeight="1">
      <c r="A55" s="88" t="s">
        <v>119</v>
      </c>
      <c r="B55" s="89"/>
      <c r="C55" s="89"/>
      <c r="D55" s="89"/>
      <c r="E55" s="89"/>
      <c r="F55" s="89"/>
      <c r="G55" s="89"/>
      <c r="H55" s="89"/>
      <c r="I55" s="89"/>
      <c r="J55" s="89"/>
      <c r="K55" s="89"/>
    </row>
    <row r="56" spans="1:11" ht="15.75">
      <c r="A56" s="59" t="s">
        <v>120</v>
      </c>
      <c r="B56" s="59"/>
      <c r="C56" s="59"/>
      <c r="D56" s="94" t="s">
        <v>3</v>
      </c>
      <c r="E56" s="59"/>
      <c r="F56" s="61"/>
      <c r="G56" s="59" t="s">
        <v>121</v>
      </c>
      <c r="H56" s="59"/>
      <c r="J56" s="65" t="s">
        <v>122</v>
      </c>
      <c r="K56" s="59"/>
    </row>
    <row r="57" spans="2:11" ht="30" customHeight="1">
      <c r="B57" s="59"/>
      <c r="C57" s="59"/>
      <c r="D57" s="94"/>
      <c r="E57" s="59"/>
      <c r="F57" s="59"/>
      <c r="G57" s="59" t="s">
        <v>4</v>
      </c>
      <c r="H57" s="59"/>
      <c r="J57" s="59"/>
      <c r="K57" s="59"/>
    </row>
  </sheetData>
  <sheetProtection/>
  <mergeCells count="60">
    <mergeCell ref="A48:B48"/>
    <mergeCell ref="A49:B49"/>
    <mergeCell ref="A50:B50"/>
    <mergeCell ref="A51:B51"/>
    <mergeCell ref="A52:B52"/>
    <mergeCell ref="H11:I11"/>
    <mergeCell ref="H14:K14"/>
    <mergeCell ref="H18:K18"/>
    <mergeCell ref="A45:B45"/>
    <mergeCell ref="A46:B46"/>
    <mergeCell ref="A19:B19"/>
    <mergeCell ref="A47:B47"/>
    <mergeCell ref="A40:B40"/>
    <mergeCell ref="A31:B31"/>
    <mergeCell ref="A32:B32"/>
    <mergeCell ref="A34:B34"/>
    <mergeCell ref="A30:B30"/>
    <mergeCell ref="A43:B43"/>
    <mergeCell ref="A44:B44"/>
    <mergeCell ref="A39:B39"/>
    <mergeCell ref="C2:I2"/>
    <mergeCell ref="A26:B26"/>
    <mergeCell ref="A10:B10"/>
    <mergeCell ref="A3:K3"/>
    <mergeCell ref="H9:K9"/>
    <mergeCell ref="C6:E6"/>
    <mergeCell ref="A6:B8"/>
    <mergeCell ref="F6:F8"/>
    <mergeCell ref="H6:K8"/>
    <mergeCell ref="E5:G5"/>
    <mergeCell ref="H19:K19"/>
    <mergeCell ref="A15:B15"/>
    <mergeCell ref="A14:B14"/>
    <mergeCell ref="A16:B16"/>
    <mergeCell ref="H12:I12"/>
    <mergeCell ref="H15:K15"/>
    <mergeCell ref="A17:B17"/>
    <mergeCell ref="A12:B12"/>
    <mergeCell ref="A13:B13"/>
    <mergeCell ref="A18:B18"/>
    <mergeCell ref="A42:B42"/>
    <mergeCell ref="A35:B35"/>
    <mergeCell ref="A36:B36"/>
    <mergeCell ref="A41:B41"/>
    <mergeCell ref="G6:G8"/>
    <mergeCell ref="A9:B9"/>
    <mergeCell ref="A11:B11"/>
    <mergeCell ref="A27:B27"/>
    <mergeCell ref="A29:B29"/>
    <mergeCell ref="A28:B28"/>
    <mergeCell ref="H20:K20"/>
    <mergeCell ref="A21:B21"/>
    <mergeCell ref="A22:B22"/>
    <mergeCell ref="A20:B20"/>
    <mergeCell ref="A37:B37"/>
    <mergeCell ref="A38:B38"/>
    <mergeCell ref="A24:B24"/>
    <mergeCell ref="A25:B25"/>
    <mergeCell ref="A23:B23"/>
    <mergeCell ref="A33:B33"/>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39" activePane="bottomLeft" state="frozen"/>
      <selection pane="topLeft" activeCell="A1" sqref="A1"/>
      <selection pane="bottomLeft" activeCell="J13" sqref="J13"/>
    </sheetView>
  </sheetViews>
  <sheetFormatPr defaultColWidth="9.00390625" defaultRowHeight="16.5"/>
  <cols>
    <col min="1" max="1" width="10.625" style="61" customWidth="1"/>
    <col min="2" max="2" width="21.75390625" style="61" customWidth="1"/>
    <col min="3" max="3" width="20.375" style="61" customWidth="1"/>
    <col min="4" max="4" width="21.75390625" style="61" customWidth="1"/>
    <col min="5" max="5" width="22.00390625" style="61" customWidth="1"/>
    <col min="6" max="6" width="21.00390625" style="95" customWidth="1"/>
    <col min="7" max="7" width="22.125" style="61" customWidth="1"/>
    <col min="8" max="8" width="11.625" style="61" customWidth="1"/>
    <col min="9" max="9" width="9.125" style="61" customWidth="1"/>
    <col min="10" max="10" width="14.375" style="61" customWidth="1"/>
    <col min="11" max="11" width="46.25390625" style="61" customWidth="1"/>
    <col min="12" max="14" width="9.00390625" style="61" customWidth="1"/>
    <col min="15" max="15" width="8.75390625" style="61" customWidth="1"/>
    <col min="16" max="18" width="9.00390625" style="61" hidden="1" customWidth="1"/>
    <col min="19" max="16384" width="9.00390625" style="61" customWidth="1"/>
  </cols>
  <sheetData>
    <row r="1" spans="1:11" ht="15.75">
      <c r="A1" s="58" t="s">
        <v>0</v>
      </c>
      <c r="B1" s="59"/>
      <c r="C1" s="59"/>
      <c r="D1" s="59"/>
      <c r="E1" s="59"/>
      <c r="F1" s="60"/>
      <c r="G1" s="59"/>
      <c r="H1" s="59"/>
      <c r="I1" s="59"/>
      <c r="J1" s="58" t="s">
        <v>1</v>
      </c>
      <c r="K1" s="58" t="s">
        <v>71</v>
      </c>
    </row>
    <row r="2" spans="1:11" ht="15.75">
      <c r="A2" s="58" t="s">
        <v>72</v>
      </c>
      <c r="B2" s="62" t="s">
        <v>73</v>
      </c>
      <c r="C2" s="130" t="s">
        <v>145</v>
      </c>
      <c r="D2" s="130"/>
      <c r="E2" s="130"/>
      <c r="F2" s="130"/>
      <c r="G2" s="130"/>
      <c r="H2" s="130"/>
      <c r="I2" s="130"/>
      <c r="J2" s="58" t="s">
        <v>2</v>
      </c>
      <c r="K2" s="63" t="s">
        <v>75</v>
      </c>
    </row>
    <row r="3" spans="1:11" ht="30">
      <c r="A3" s="106" t="s">
        <v>136</v>
      </c>
      <c r="B3" s="106"/>
      <c r="C3" s="106"/>
      <c r="D3" s="106"/>
      <c r="E3" s="106"/>
      <c r="F3" s="106"/>
      <c r="G3" s="106"/>
      <c r="H3" s="106"/>
      <c r="I3" s="106"/>
      <c r="J3" s="106"/>
      <c r="K3" s="106"/>
    </row>
    <row r="4" spans="1:10" ht="3.75" customHeight="1">
      <c r="A4" s="59"/>
      <c r="B4" s="59"/>
      <c r="C4" s="59"/>
      <c r="D4" s="59"/>
      <c r="E4" s="59"/>
      <c r="F4" s="60"/>
      <c r="G4" s="59"/>
      <c r="H4" s="59"/>
      <c r="I4" s="59"/>
      <c r="J4" s="59"/>
    </row>
    <row r="5" spans="2:11" ht="19.5">
      <c r="B5" s="64"/>
      <c r="C5" s="64"/>
      <c r="D5" s="64"/>
      <c r="E5" s="112" t="s">
        <v>142</v>
      </c>
      <c r="F5" s="112"/>
      <c r="G5" s="112"/>
      <c r="H5" s="64"/>
      <c r="I5" s="64"/>
      <c r="J5" s="64"/>
      <c r="K5" s="65" t="s">
        <v>76</v>
      </c>
    </row>
    <row r="6" spans="1:11" ht="15.75">
      <c r="A6" s="109" t="s">
        <v>77</v>
      </c>
      <c r="B6" s="109"/>
      <c r="C6" s="108" t="s">
        <v>78</v>
      </c>
      <c r="D6" s="108"/>
      <c r="E6" s="108"/>
      <c r="F6" s="128" t="s">
        <v>79</v>
      </c>
      <c r="G6" s="113" t="s">
        <v>80</v>
      </c>
      <c r="H6" s="111" t="s">
        <v>81</v>
      </c>
      <c r="I6" s="111"/>
      <c r="J6" s="111"/>
      <c r="K6" s="111"/>
    </row>
    <row r="7" spans="1:11" ht="15.75">
      <c r="A7" s="109"/>
      <c r="B7" s="109"/>
      <c r="C7" s="66" t="s">
        <v>82</v>
      </c>
      <c r="D7" s="67" t="s">
        <v>83</v>
      </c>
      <c r="E7" s="68" t="s">
        <v>84</v>
      </c>
      <c r="F7" s="128"/>
      <c r="G7" s="113"/>
      <c r="H7" s="111"/>
      <c r="I7" s="111"/>
      <c r="J7" s="111"/>
      <c r="K7" s="111"/>
    </row>
    <row r="8" spans="1:11" ht="15.75">
      <c r="A8" s="109"/>
      <c r="B8" s="109"/>
      <c r="C8" s="69"/>
      <c r="D8" s="70" t="s">
        <v>85</v>
      </c>
      <c r="E8" s="70" t="s">
        <v>86</v>
      </c>
      <c r="F8" s="128"/>
      <c r="G8" s="113"/>
      <c r="H8" s="111"/>
      <c r="I8" s="111"/>
      <c r="J8" s="111"/>
      <c r="K8" s="111"/>
    </row>
    <row r="9" spans="1:11" ht="15.75">
      <c r="A9" s="109" t="s">
        <v>87</v>
      </c>
      <c r="B9" s="109"/>
      <c r="C9" s="71">
        <f>SUM(C10:C52)</f>
        <v>1000827</v>
      </c>
      <c r="D9" s="71">
        <f>SUM(D10:D52)</f>
        <v>448276</v>
      </c>
      <c r="E9" s="71">
        <f>SUM(E10:E52)</f>
        <v>552551</v>
      </c>
      <c r="F9" s="72">
        <f>SUM(F10:F52)</f>
        <v>51428848</v>
      </c>
      <c r="G9" s="71">
        <f>SUM(G10:G52)</f>
        <v>1010918</v>
      </c>
      <c r="H9" s="127"/>
      <c r="I9" s="127"/>
      <c r="J9" s="127"/>
      <c r="K9" s="127"/>
    </row>
    <row r="10" spans="1:11" ht="15.75">
      <c r="A10" s="125" t="s">
        <v>88</v>
      </c>
      <c r="B10" s="125"/>
      <c r="C10" s="55">
        <v>82102</v>
      </c>
      <c r="D10" s="73">
        <v>0</v>
      </c>
      <c r="E10" s="55">
        <v>82102</v>
      </c>
      <c r="F10" s="73">
        <v>0</v>
      </c>
      <c r="G10" s="55">
        <v>125489</v>
      </c>
      <c r="H10" s="75" t="s">
        <v>125</v>
      </c>
      <c r="I10" s="76"/>
      <c r="J10" s="76"/>
      <c r="K10" s="76"/>
    </row>
    <row r="11" spans="1:11" ht="15.75">
      <c r="A11" s="125" t="s">
        <v>90</v>
      </c>
      <c r="B11" s="125"/>
      <c r="C11" s="55">
        <v>7037</v>
      </c>
      <c r="D11" s="73">
        <v>0</v>
      </c>
      <c r="E11" s="55">
        <v>7037</v>
      </c>
      <c r="F11" s="73">
        <v>0</v>
      </c>
      <c r="G11" s="55">
        <v>7870</v>
      </c>
      <c r="H11" s="115" t="s">
        <v>127</v>
      </c>
      <c r="I11" s="115"/>
      <c r="J11" s="75"/>
      <c r="K11" s="75"/>
    </row>
    <row r="12" spans="1:11" ht="15.75">
      <c r="A12" s="125" t="s">
        <v>91</v>
      </c>
      <c r="B12" s="125"/>
      <c r="C12" s="71">
        <v>28552</v>
      </c>
      <c r="D12" s="55">
        <v>20971</v>
      </c>
      <c r="E12" s="55">
        <v>7581</v>
      </c>
      <c r="F12" s="72">
        <v>1174237</v>
      </c>
      <c r="G12" s="55">
        <v>30130</v>
      </c>
      <c r="H12" s="115" t="s">
        <v>127</v>
      </c>
      <c r="I12" s="115"/>
      <c r="J12" s="75"/>
      <c r="K12" s="75"/>
    </row>
    <row r="13" spans="1:11" ht="15.75">
      <c r="A13" s="125" t="s">
        <v>92</v>
      </c>
      <c r="B13" s="125"/>
      <c r="C13" s="71">
        <v>34440</v>
      </c>
      <c r="D13" s="73">
        <v>0</v>
      </c>
      <c r="E13" s="71">
        <v>34440</v>
      </c>
      <c r="F13" s="73">
        <v>0</v>
      </c>
      <c r="G13" s="55">
        <v>33604</v>
      </c>
      <c r="H13" s="75" t="s">
        <v>128</v>
      </c>
      <c r="I13" s="75"/>
      <c r="J13" s="75"/>
      <c r="K13" s="75"/>
    </row>
    <row r="14" spans="1:11" ht="15.75">
      <c r="A14" s="126" t="s">
        <v>93</v>
      </c>
      <c r="B14" s="126"/>
      <c r="C14" s="71">
        <v>9401</v>
      </c>
      <c r="D14" s="71">
        <v>6704</v>
      </c>
      <c r="E14" s="71">
        <v>2697</v>
      </c>
      <c r="F14" s="72">
        <v>1634200</v>
      </c>
      <c r="G14" s="55">
        <v>11509</v>
      </c>
      <c r="H14" s="115" t="s">
        <v>129</v>
      </c>
      <c r="I14" s="115"/>
      <c r="J14" s="115"/>
      <c r="K14" s="115"/>
    </row>
    <row r="15" spans="1:11" ht="15.75">
      <c r="A15" s="125" t="s">
        <v>94</v>
      </c>
      <c r="B15" s="125"/>
      <c r="C15" s="77">
        <v>15829</v>
      </c>
      <c r="D15" s="78">
        <v>0</v>
      </c>
      <c r="E15" s="77">
        <v>15829</v>
      </c>
      <c r="F15" s="73">
        <v>0</v>
      </c>
      <c r="G15" s="55">
        <v>24973</v>
      </c>
      <c r="H15" s="115" t="s">
        <v>130</v>
      </c>
      <c r="I15" s="115"/>
      <c r="J15" s="115"/>
      <c r="K15" s="115"/>
    </row>
    <row r="16" spans="1:11" ht="15.75">
      <c r="A16" s="125" t="s">
        <v>95</v>
      </c>
      <c r="B16" s="125"/>
      <c r="C16" s="55">
        <v>857</v>
      </c>
      <c r="D16" s="78">
        <v>0</v>
      </c>
      <c r="E16" s="55">
        <v>857</v>
      </c>
      <c r="F16" s="73">
        <v>0</v>
      </c>
      <c r="G16" s="55">
        <v>1621</v>
      </c>
      <c r="H16" s="81" t="s">
        <v>147</v>
      </c>
      <c r="I16" s="75"/>
      <c r="J16" s="75"/>
      <c r="K16" s="75"/>
    </row>
    <row r="17" spans="1:11" ht="15.75">
      <c r="A17" s="125" t="s">
        <v>96</v>
      </c>
      <c r="B17" s="125"/>
      <c r="C17" s="55">
        <v>32772</v>
      </c>
      <c r="D17" s="73">
        <v>0</v>
      </c>
      <c r="E17" s="55">
        <v>32772</v>
      </c>
      <c r="F17" s="73">
        <v>0</v>
      </c>
      <c r="G17" s="55">
        <v>33265</v>
      </c>
      <c r="H17" s="81" t="s">
        <v>131</v>
      </c>
      <c r="I17" s="75"/>
      <c r="J17" s="75"/>
      <c r="K17" s="75"/>
    </row>
    <row r="18" spans="1:11" ht="15.75">
      <c r="A18" s="125" t="s">
        <v>97</v>
      </c>
      <c r="B18" s="125"/>
      <c r="C18" s="71">
        <v>440</v>
      </c>
      <c r="D18" s="73">
        <v>0</v>
      </c>
      <c r="E18" s="71">
        <v>440</v>
      </c>
      <c r="F18" s="72"/>
      <c r="G18" s="96" t="s">
        <v>68</v>
      </c>
      <c r="H18" s="116" t="s">
        <v>148</v>
      </c>
      <c r="I18" s="116"/>
      <c r="J18" s="116"/>
      <c r="K18" s="116"/>
    </row>
    <row r="19" spans="1:11" ht="15.75">
      <c r="A19" s="125" t="s">
        <v>98</v>
      </c>
      <c r="B19" s="125"/>
      <c r="C19" s="55">
        <v>43400</v>
      </c>
      <c r="D19" s="55">
        <v>30066</v>
      </c>
      <c r="E19" s="55">
        <v>13334</v>
      </c>
      <c r="F19" s="72">
        <v>769325</v>
      </c>
      <c r="G19" s="55">
        <v>49606</v>
      </c>
      <c r="H19" s="115" t="s">
        <v>126</v>
      </c>
      <c r="I19" s="115"/>
      <c r="J19" s="115"/>
      <c r="K19" s="115"/>
    </row>
    <row r="20" spans="1:11" ht="15.75">
      <c r="A20" s="125" t="s">
        <v>99</v>
      </c>
      <c r="B20" s="125"/>
      <c r="C20" s="55">
        <v>6462</v>
      </c>
      <c r="D20" s="73">
        <v>0</v>
      </c>
      <c r="E20" s="55">
        <v>6462</v>
      </c>
      <c r="F20" s="73">
        <v>0</v>
      </c>
      <c r="G20" s="55">
        <v>6343</v>
      </c>
      <c r="H20" s="119" t="s">
        <v>128</v>
      </c>
      <c r="I20" s="119"/>
      <c r="J20" s="119"/>
      <c r="K20" s="119"/>
    </row>
    <row r="21" spans="1:11" ht="15.75">
      <c r="A21" s="125" t="s">
        <v>100</v>
      </c>
      <c r="B21" s="125"/>
      <c r="C21" s="71">
        <v>3273</v>
      </c>
      <c r="D21" s="55">
        <v>3248</v>
      </c>
      <c r="E21" s="55">
        <v>25</v>
      </c>
      <c r="F21" s="72">
        <v>268900</v>
      </c>
      <c r="G21" s="55">
        <v>2605</v>
      </c>
      <c r="H21" s="83" t="s">
        <v>129</v>
      </c>
      <c r="I21" s="75"/>
      <c r="J21" s="75"/>
      <c r="K21" s="75"/>
    </row>
    <row r="22" spans="1:11" ht="15.75">
      <c r="A22" s="125" t="s">
        <v>101</v>
      </c>
      <c r="B22" s="125"/>
      <c r="C22" s="71">
        <v>32351</v>
      </c>
      <c r="D22" s="55">
        <v>31579</v>
      </c>
      <c r="E22" s="55">
        <v>772</v>
      </c>
      <c r="F22" s="72">
        <v>11198470</v>
      </c>
      <c r="G22" s="55">
        <v>21253</v>
      </c>
      <c r="H22" s="83" t="s">
        <v>129</v>
      </c>
      <c r="I22" s="75"/>
      <c r="J22" s="75"/>
      <c r="K22" s="75"/>
    </row>
    <row r="23" spans="1:11" ht="15.75">
      <c r="A23" s="125" t="s">
        <v>102</v>
      </c>
      <c r="B23" s="125"/>
      <c r="C23" s="71">
        <v>19592</v>
      </c>
      <c r="D23" s="73">
        <v>0</v>
      </c>
      <c r="E23" s="71">
        <v>19592</v>
      </c>
      <c r="F23" s="73">
        <v>0</v>
      </c>
      <c r="G23" s="55">
        <v>19839</v>
      </c>
      <c r="H23" s="83" t="s">
        <v>128</v>
      </c>
      <c r="I23" s="75"/>
      <c r="J23" s="75"/>
      <c r="K23" s="75"/>
    </row>
    <row r="24" spans="1:11" ht="15.75">
      <c r="A24" s="125" t="s">
        <v>103</v>
      </c>
      <c r="B24" s="125"/>
      <c r="C24" s="71">
        <v>18858</v>
      </c>
      <c r="D24" s="71">
        <v>12250</v>
      </c>
      <c r="E24" s="71">
        <v>6608</v>
      </c>
      <c r="F24" s="72">
        <v>2017370</v>
      </c>
      <c r="G24" s="55">
        <v>22451</v>
      </c>
      <c r="H24" s="83" t="s">
        <v>129</v>
      </c>
      <c r="I24" s="75"/>
      <c r="J24" s="75"/>
      <c r="K24" s="75"/>
    </row>
    <row r="25" spans="1:11" ht="15.75">
      <c r="A25" s="125" t="s">
        <v>104</v>
      </c>
      <c r="B25" s="125"/>
      <c r="C25" s="71">
        <v>21429</v>
      </c>
      <c r="D25" s="55">
        <v>20025</v>
      </c>
      <c r="E25" s="55">
        <v>1404</v>
      </c>
      <c r="F25" s="72">
        <v>872846</v>
      </c>
      <c r="G25" s="55">
        <v>33925</v>
      </c>
      <c r="H25" s="83" t="s">
        <v>129</v>
      </c>
      <c r="I25" s="75"/>
      <c r="J25" s="75"/>
      <c r="K25" s="75"/>
    </row>
    <row r="26" spans="1:11" ht="15.75">
      <c r="A26" s="125" t="s">
        <v>105</v>
      </c>
      <c r="B26" s="125"/>
      <c r="C26" s="71">
        <v>16673</v>
      </c>
      <c r="D26" s="73">
        <v>0</v>
      </c>
      <c r="E26" s="71">
        <v>16673</v>
      </c>
      <c r="F26" s="73">
        <v>0</v>
      </c>
      <c r="G26" s="55">
        <v>23709</v>
      </c>
      <c r="H26" s="84" t="s">
        <v>128</v>
      </c>
      <c r="I26" s="85"/>
      <c r="J26" s="85"/>
      <c r="K26" s="85"/>
    </row>
    <row r="27" spans="1:11" ht="15.75">
      <c r="A27" s="125" t="s">
        <v>106</v>
      </c>
      <c r="B27" s="125"/>
      <c r="C27" s="71">
        <v>25309</v>
      </c>
      <c r="D27" s="55">
        <v>19716</v>
      </c>
      <c r="E27" s="55">
        <v>5593</v>
      </c>
      <c r="F27" s="72">
        <v>1516155</v>
      </c>
      <c r="G27" s="55">
        <v>34635</v>
      </c>
      <c r="H27" s="83" t="s">
        <v>133</v>
      </c>
      <c r="I27" s="75"/>
      <c r="J27" s="75"/>
      <c r="K27" s="75"/>
    </row>
    <row r="28" spans="1:11" ht="15.75">
      <c r="A28" s="125" t="s">
        <v>107</v>
      </c>
      <c r="B28" s="125"/>
      <c r="C28" s="71">
        <v>25648</v>
      </c>
      <c r="D28" s="55">
        <v>24436</v>
      </c>
      <c r="E28" s="55">
        <v>1212</v>
      </c>
      <c r="F28" s="72">
        <v>1138476</v>
      </c>
      <c r="G28" s="55">
        <v>22126</v>
      </c>
      <c r="H28" s="83" t="s">
        <v>129</v>
      </c>
      <c r="I28" s="75"/>
      <c r="J28" s="75"/>
      <c r="K28" s="75"/>
    </row>
    <row r="29" spans="1:11" ht="15.75">
      <c r="A29" s="125" t="s">
        <v>108</v>
      </c>
      <c r="B29" s="125"/>
      <c r="C29" s="71">
        <v>32757</v>
      </c>
      <c r="D29" s="55">
        <v>13689</v>
      </c>
      <c r="E29" s="55">
        <v>19068</v>
      </c>
      <c r="F29" s="72">
        <v>749354</v>
      </c>
      <c r="G29" s="55">
        <v>29483</v>
      </c>
      <c r="H29" s="75" t="s">
        <v>129</v>
      </c>
      <c r="I29" s="75"/>
      <c r="J29" s="75"/>
      <c r="K29" s="75"/>
    </row>
    <row r="30" spans="1:11" ht="15.75">
      <c r="A30" s="125" t="s">
        <v>6</v>
      </c>
      <c r="B30" s="125"/>
      <c r="C30" s="71">
        <v>13550</v>
      </c>
      <c r="D30" s="71">
        <v>6971</v>
      </c>
      <c r="E30" s="71">
        <v>6579</v>
      </c>
      <c r="F30" s="72">
        <v>295750</v>
      </c>
      <c r="G30" s="55">
        <v>14697</v>
      </c>
      <c r="H30" s="75" t="s">
        <v>129</v>
      </c>
      <c r="I30" s="75"/>
      <c r="J30" s="75"/>
      <c r="K30" s="75"/>
    </row>
    <row r="31" spans="1:11" ht="15.75">
      <c r="A31" s="125" t="s">
        <v>7</v>
      </c>
      <c r="B31" s="125"/>
      <c r="C31" s="71">
        <v>52339</v>
      </c>
      <c r="D31" s="71">
        <v>36293</v>
      </c>
      <c r="E31" s="71">
        <v>16046</v>
      </c>
      <c r="F31" s="72">
        <v>1385465</v>
      </c>
      <c r="G31" s="55">
        <v>61179</v>
      </c>
      <c r="H31" s="75" t="s">
        <v>129</v>
      </c>
      <c r="I31" s="75"/>
      <c r="J31" s="75"/>
      <c r="K31" s="75"/>
    </row>
    <row r="32" spans="1:11" ht="15.75">
      <c r="A32" s="125" t="s">
        <v>8</v>
      </c>
      <c r="B32" s="125"/>
      <c r="C32" s="71">
        <v>30261</v>
      </c>
      <c r="D32" s="71">
        <v>20809</v>
      </c>
      <c r="E32" s="71">
        <v>9452</v>
      </c>
      <c r="F32" s="72">
        <v>869615</v>
      </c>
      <c r="G32" s="55">
        <v>43383</v>
      </c>
      <c r="H32" s="75" t="s">
        <v>129</v>
      </c>
      <c r="I32" s="75"/>
      <c r="J32" s="75"/>
      <c r="K32" s="75"/>
    </row>
    <row r="33" spans="1:11" ht="15.75">
      <c r="A33" s="125" t="s">
        <v>109</v>
      </c>
      <c r="B33" s="125"/>
      <c r="C33" s="71">
        <v>7565</v>
      </c>
      <c r="D33" s="73">
        <v>0</v>
      </c>
      <c r="E33" s="71">
        <v>7565</v>
      </c>
      <c r="F33" s="73">
        <v>0</v>
      </c>
      <c r="G33" s="55">
        <v>28653</v>
      </c>
      <c r="H33" s="81" t="s">
        <v>149</v>
      </c>
      <c r="I33" s="75"/>
      <c r="J33" s="75"/>
      <c r="K33" s="75"/>
    </row>
    <row r="34" spans="1:11" ht="15.75">
      <c r="A34" s="125" t="s">
        <v>110</v>
      </c>
      <c r="B34" s="125"/>
      <c r="C34" s="71">
        <v>46413</v>
      </c>
      <c r="D34" s="71">
        <v>46413</v>
      </c>
      <c r="E34" s="73">
        <v>0</v>
      </c>
      <c r="F34" s="72">
        <v>9282600</v>
      </c>
      <c r="G34" s="55">
        <v>57726</v>
      </c>
      <c r="H34" s="75" t="s">
        <v>129</v>
      </c>
      <c r="I34" s="75"/>
      <c r="J34" s="75"/>
      <c r="K34" s="75"/>
    </row>
    <row r="35" spans="1:11" ht="15.75">
      <c r="A35" s="125" t="s">
        <v>9</v>
      </c>
      <c r="B35" s="125"/>
      <c r="C35" s="73">
        <v>0</v>
      </c>
      <c r="D35" s="73">
        <v>0</v>
      </c>
      <c r="E35" s="73">
        <v>0</v>
      </c>
      <c r="F35" s="73">
        <v>0</v>
      </c>
      <c r="G35" s="55">
        <v>7736</v>
      </c>
      <c r="H35" s="81" t="s">
        <v>150</v>
      </c>
      <c r="I35" s="75"/>
      <c r="J35" s="75"/>
      <c r="K35" s="75"/>
    </row>
    <row r="36" spans="1:11" ht="15.75">
      <c r="A36" s="125" t="s">
        <v>111</v>
      </c>
      <c r="B36" s="125"/>
      <c r="C36" s="71">
        <v>30632</v>
      </c>
      <c r="D36" s="55">
        <v>19444</v>
      </c>
      <c r="E36" s="55">
        <v>11188</v>
      </c>
      <c r="F36" s="72">
        <v>862085</v>
      </c>
      <c r="G36" s="55">
        <v>53817</v>
      </c>
      <c r="H36" s="75" t="s">
        <v>129</v>
      </c>
      <c r="I36" s="75"/>
      <c r="J36" s="75"/>
      <c r="K36" s="75"/>
    </row>
    <row r="37" spans="1:11" ht="15.75">
      <c r="A37" s="125" t="s">
        <v>10</v>
      </c>
      <c r="B37" s="125"/>
      <c r="C37" s="73">
        <v>0</v>
      </c>
      <c r="D37" s="73">
        <v>0</v>
      </c>
      <c r="E37" s="73">
        <v>0</v>
      </c>
      <c r="F37" s="73">
        <v>0</v>
      </c>
      <c r="G37" s="55">
        <v>6099</v>
      </c>
      <c r="H37" s="81" t="s">
        <v>150</v>
      </c>
      <c r="I37" s="75"/>
      <c r="J37" s="75"/>
      <c r="K37" s="75"/>
    </row>
    <row r="38" spans="1:11" ht="15.75">
      <c r="A38" s="125" t="s">
        <v>112</v>
      </c>
      <c r="B38" s="125"/>
      <c r="C38" s="71">
        <v>21442</v>
      </c>
      <c r="D38" s="73">
        <v>0</v>
      </c>
      <c r="E38" s="71">
        <v>21442</v>
      </c>
      <c r="F38" s="73">
        <v>0</v>
      </c>
      <c r="G38" s="55">
        <v>37672</v>
      </c>
      <c r="H38" s="75" t="s">
        <v>128</v>
      </c>
      <c r="I38" s="75"/>
      <c r="J38" s="75"/>
      <c r="K38" s="75"/>
    </row>
    <row r="39" spans="1:11" ht="15.75">
      <c r="A39" s="125" t="s">
        <v>11</v>
      </c>
      <c r="B39" s="125"/>
      <c r="C39" s="71">
        <v>24506</v>
      </c>
      <c r="D39" s="73">
        <v>0</v>
      </c>
      <c r="E39" s="71">
        <v>24506</v>
      </c>
      <c r="F39" s="73">
        <v>0</v>
      </c>
      <c r="G39" s="55">
        <v>43053</v>
      </c>
      <c r="H39" s="75" t="s">
        <v>128</v>
      </c>
      <c r="I39" s="75"/>
      <c r="J39" s="75"/>
      <c r="K39" s="75"/>
    </row>
    <row r="40" spans="1:11" ht="15.75">
      <c r="A40" s="125" t="s">
        <v>113</v>
      </c>
      <c r="B40" s="125"/>
      <c r="C40" s="79" t="s">
        <v>138</v>
      </c>
      <c r="D40" s="79" t="s">
        <v>138</v>
      </c>
      <c r="E40" s="79" t="s">
        <v>138</v>
      </c>
      <c r="F40" s="79" t="s">
        <v>138</v>
      </c>
      <c r="G40" s="52" t="s">
        <v>68</v>
      </c>
      <c r="H40" s="81" t="s">
        <v>134</v>
      </c>
      <c r="I40" s="75"/>
      <c r="J40" s="75"/>
      <c r="K40" s="75"/>
    </row>
    <row r="41" spans="1:11" ht="15.75">
      <c r="A41" s="125" t="s">
        <v>114</v>
      </c>
      <c r="B41" s="125"/>
      <c r="C41" s="71">
        <v>12036</v>
      </c>
      <c r="D41" s="73">
        <v>0</v>
      </c>
      <c r="E41" s="71">
        <v>12036</v>
      </c>
      <c r="F41" s="73">
        <v>0</v>
      </c>
      <c r="G41" s="55">
        <v>16819</v>
      </c>
      <c r="H41" s="75" t="s">
        <v>128</v>
      </c>
      <c r="I41" s="75"/>
      <c r="J41" s="75"/>
      <c r="K41" s="75"/>
    </row>
    <row r="42" spans="1:11" ht="15.75">
      <c r="A42" s="125" t="s">
        <v>115</v>
      </c>
      <c r="B42" s="125"/>
      <c r="C42" s="71">
        <v>58410</v>
      </c>
      <c r="D42" s="57">
        <v>43740</v>
      </c>
      <c r="E42" s="55">
        <v>14670</v>
      </c>
      <c r="F42" s="72">
        <v>6023241</v>
      </c>
      <c r="G42" s="55">
        <v>70435</v>
      </c>
      <c r="H42" s="75" t="s">
        <v>128</v>
      </c>
      <c r="I42" s="75"/>
      <c r="J42" s="75"/>
      <c r="K42" s="75"/>
    </row>
    <row r="43" spans="1:11" ht="15.75">
      <c r="A43" s="125" t="s">
        <v>116</v>
      </c>
      <c r="B43" s="125"/>
      <c r="C43" s="71">
        <v>18063</v>
      </c>
      <c r="D43" s="71">
        <v>17162</v>
      </c>
      <c r="E43" s="71">
        <v>901</v>
      </c>
      <c r="F43" s="72">
        <v>4984874</v>
      </c>
      <c r="G43" s="55">
        <v>35213</v>
      </c>
      <c r="H43" s="75" t="s">
        <v>129</v>
      </c>
      <c r="I43" s="75"/>
      <c r="J43" s="75"/>
      <c r="K43" s="75"/>
    </row>
    <row r="44" spans="1:11" ht="15.75">
      <c r="A44" s="129" t="s">
        <v>151</v>
      </c>
      <c r="B44" s="129"/>
      <c r="C44" s="71">
        <v>83625</v>
      </c>
      <c r="D44" s="71">
        <v>20002</v>
      </c>
      <c r="E44" s="71">
        <v>63623</v>
      </c>
      <c r="F44" s="72">
        <v>1936820</v>
      </c>
      <c r="G44" s="97"/>
      <c r="H44" s="86" t="s">
        <v>152</v>
      </c>
      <c r="I44" s="87"/>
      <c r="J44" s="87"/>
      <c r="K44" s="87"/>
    </row>
    <row r="45" spans="1:11" ht="15.75">
      <c r="A45" s="129" t="s">
        <v>153</v>
      </c>
      <c r="B45" s="129"/>
      <c r="C45" s="71">
        <v>56354</v>
      </c>
      <c r="D45" s="71">
        <v>32119</v>
      </c>
      <c r="E45" s="71">
        <v>24235</v>
      </c>
      <c r="F45" s="72">
        <v>2488910</v>
      </c>
      <c r="G45" s="73">
        <v>0</v>
      </c>
      <c r="H45" s="86" t="s">
        <v>152</v>
      </c>
      <c r="I45" s="87"/>
      <c r="J45" s="87"/>
      <c r="K45" s="87"/>
    </row>
    <row r="46" spans="1:11" ht="15.75">
      <c r="A46" s="129" t="s">
        <v>154</v>
      </c>
      <c r="B46" s="129"/>
      <c r="C46" s="71">
        <v>31165</v>
      </c>
      <c r="D46" s="73">
        <v>0</v>
      </c>
      <c r="E46" s="71">
        <v>31165</v>
      </c>
      <c r="F46" s="73">
        <v>0</v>
      </c>
      <c r="G46" s="73">
        <v>0</v>
      </c>
      <c r="H46" s="86" t="s">
        <v>155</v>
      </c>
      <c r="I46" s="87"/>
      <c r="J46" s="87"/>
      <c r="K46" s="87"/>
    </row>
    <row r="47" spans="1:11" ht="15.75">
      <c r="A47" s="129" t="s">
        <v>156</v>
      </c>
      <c r="B47" s="129"/>
      <c r="C47" s="71">
        <v>9351</v>
      </c>
      <c r="D47" s="71">
        <v>1211</v>
      </c>
      <c r="E47" s="71">
        <v>8140</v>
      </c>
      <c r="F47" s="72">
        <v>57300</v>
      </c>
      <c r="G47" s="73">
        <v>0</v>
      </c>
      <c r="H47" s="86" t="s">
        <v>157</v>
      </c>
      <c r="I47" s="87"/>
      <c r="J47" s="87"/>
      <c r="K47" s="87"/>
    </row>
    <row r="48" spans="1:11" ht="15.75">
      <c r="A48" s="129" t="s">
        <v>158</v>
      </c>
      <c r="B48" s="129"/>
      <c r="C48" s="71">
        <v>3740</v>
      </c>
      <c r="D48" s="71">
        <v>2907</v>
      </c>
      <c r="E48" s="71">
        <v>833</v>
      </c>
      <c r="F48" s="72">
        <v>71135</v>
      </c>
      <c r="G48" s="73">
        <v>0</v>
      </c>
      <c r="H48" s="86" t="s">
        <v>157</v>
      </c>
      <c r="I48" s="87"/>
      <c r="J48" s="87"/>
      <c r="K48" s="87"/>
    </row>
    <row r="49" spans="1:11" ht="15.75">
      <c r="A49" s="129" t="s">
        <v>159</v>
      </c>
      <c r="B49" s="129"/>
      <c r="C49" s="71">
        <v>6664</v>
      </c>
      <c r="D49" s="71">
        <v>5216</v>
      </c>
      <c r="E49" s="71">
        <v>1448</v>
      </c>
      <c r="F49" s="72">
        <v>923480</v>
      </c>
      <c r="G49" s="73">
        <v>0</v>
      </c>
      <c r="H49" s="86" t="s">
        <v>157</v>
      </c>
      <c r="I49" s="87"/>
      <c r="J49" s="87"/>
      <c r="K49" s="87"/>
    </row>
    <row r="50" spans="1:11" ht="15.75">
      <c r="A50" s="129" t="s">
        <v>160</v>
      </c>
      <c r="B50" s="129"/>
      <c r="C50" s="71">
        <v>4472</v>
      </c>
      <c r="D50" s="71">
        <v>3985</v>
      </c>
      <c r="E50" s="71">
        <v>487</v>
      </c>
      <c r="F50" s="72">
        <v>316550</v>
      </c>
      <c r="G50" s="73">
        <v>0</v>
      </c>
      <c r="H50" s="86" t="s">
        <v>157</v>
      </c>
      <c r="I50" s="87"/>
      <c r="J50" s="87"/>
      <c r="K50" s="87"/>
    </row>
    <row r="51" spans="1:11" ht="15.75">
      <c r="A51" s="129" t="s">
        <v>161</v>
      </c>
      <c r="B51" s="129"/>
      <c r="C51" s="71">
        <v>19950</v>
      </c>
      <c r="D51" s="73">
        <v>0</v>
      </c>
      <c r="E51" s="71">
        <v>19950</v>
      </c>
      <c r="F51" s="73">
        <v>0</v>
      </c>
      <c r="G51" s="73">
        <v>0</v>
      </c>
      <c r="H51" s="86" t="s">
        <v>152</v>
      </c>
      <c r="I51" s="87"/>
      <c r="J51" s="87"/>
      <c r="K51" s="87"/>
    </row>
    <row r="52" spans="1:11" ht="15.75">
      <c r="A52" s="129" t="s">
        <v>162</v>
      </c>
      <c r="B52" s="129"/>
      <c r="C52" s="71">
        <v>13107</v>
      </c>
      <c r="D52" s="71">
        <v>9320</v>
      </c>
      <c r="E52" s="71">
        <v>3787</v>
      </c>
      <c r="F52" s="72">
        <v>591690</v>
      </c>
      <c r="G52" s="73">
        <v>0</v>
      </c>
      <c r="H52" s="86" t="s">
        <v>157</v>
      </c>
      <c r="I52" s="87"/>
      <c r="J52" s="87"/>
      <c r="K52" s="87"/>
    </row>
    <row r="53" spans="1:11" ht="19.5">
      <c r="A53" s="88" t="s">
        <v>117</v>
      </c>
      <c r="B53" s="89"/>
      <c r="C53" s="89"/>
      <c r="D53" s="89"/>
      <c r="E53" s="89"/>
      <c r="F53" s="90"/>
      <c r="G53" s="91"/>
      <c r="H53" s="89"/>
      <c r="I53" s="89"/>
      <c r="J53" s="89"/>
      <c r="K53" s="92"/>
    </row>
    <row r="54" spans="1:11" ht="19.5">
      <c r="A54" s="88" t="s">
        <v>118</v>
      </c>
      <c r="B54" s="89"/>
      <c r="C54" s="89"/>
      <c r="D54" s="89"/>
      <c r="E54" s="89"/>
      <c r="F54" s="89"/>
      <c r="G54" s="89"/>
      <c r="H54" s="89"/>
      <c r="I54" s="89"/>
      <c r="J54" s="89"/>
      <c r="K54" s="93" t="s">
        <v>165</v>
      </c>
    </row>
    <row r="55" spans="1:11" ht="21" customHeight="1">
      <c r="A55" s="88" t="s">
        <v>119</v>
      </c>
      <c r="B55" s="89"/>
      <c r="C55" s="89"/>
      <c r="D55" s="89"/>
      <c r="E55" s="89"/>
      <c r="F55" s="89"/>
      <c r="G55" s="89"/>
      <c r="H55" s="89"/>
      <c r="I55" s="89"/>
      <c r="J55" s="89"/>
      <c r="K55" s="89"/>
    </row>
    <row r="56" spans="1:11" ht="15.75">
      <c r="A56" s="59" t="s">
        <v>120</v>
      </c>
      <c r="B56" s="59"/>
      <c r="C56" s="59"/>
      <c r="D56" s="94" t="s">
        <v>3</v>
      </c>
      <c r="E56" s="59"/>
      <c r="F56" s="61"/>
      <c r="G56" s="59" t="s">
        <v>121</v>
      </c>
      <c r="H56" s="59"/>
      <c r="J56" s="65" t="s">
        <v>122</v>
      </c>
      <c r="K56" s="59"/>
    </row>
    <row r="57" spans="2:11" ht="30" customHeight="1">
      <c r="B57" s="59"/>
      <c r="C57" s="59"/>
      <c r="D57" s="94"/>
      <c r="E57" s="59"/>
      <c r="F57" s="59"/>
      <c r="G57" s="59" t="s">
        <v>4</v>
      </c>
      <c r="H57" s="59"/>
      <c r="J57" s="59"/>
      <c r="K57" s="59"/>
    </row>
  </sheetData>
  <sheetProtection/>
  <mergeCells count="60">
    <mergeCell ref="A51:B51"/>
    <mergeCell ref="A52:B52"/>
    <mergeCell ref="A45:B45"/>
    <mergeCell ref="A46:B46"/>
    <mergeCell ref="A47:B47"/>
    <mergeCell ref="A48:B48"/>
    <mergeCell ref="A49:B49"/>
    <mergeCell ref="A50:B50"/>
    <mergeCell ref="C2:I2"/>
    <mergeCell ref="A23:B23"/>
    <mergeCell ref="A17:B17"/>
    <mergeCell ref="A18:B18"/>
    <mergeCell ref="A19:B19"/>
    <mergeCell ref="H20:K20"/>
    <mergeCell ref="A21:B21"/>
    <mergeCell ref="A22:B22"/>
    <mergeCell ref="A20:B20"/>
    <mergeCell ref="H15:K15"/>
    <mergeCell ref="A43:B43"/>
    <mergeCell ref="A44:B44"/>
    <mergeCell ref="A39:B39"/>
    <mergeCell ref="A33:B33"/>
    <mergeCell ref="A37:B37"/>
    <mergeCell ref="A38:B38"/>
    <mergeCell ref="A42:B42"/>
    <mergeCell ref="A35:B35"/>
    <mergeCell ref="A36:B36"/>
    <mergeCell ref="A41:B41"/>
    <mergeCell ref="H19:K19"/>
    <mergeCell ref="A15:B15"/>
    <mergeCell ref="A14:B14"/>
    <mergeCell ref="A16:B16"/>
    <mergeCell ref="H14:K14"/>
    <mergeCell ref="H18:K18"/>
    <mergeCell ref="H6:K8"/>
    <mergeCell ref="E5:G5"/>
    <mergeCell ref="G6:G8"/>
    <mergeCell ref="A9:B9"/>
    <mergeCell ref="H12:I12"/>
    <mergeCell ref="H11:I11"/>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39" activePane="bottomLeft" state="frozen"/>
      <selection pane="topLeft" activeCell="A1" sqref="A1"/>
      <selection pane="bottomLeft" activeCell="G51" sqref="G51"/>
    </sheetView>
  </sheetViews>
  <sheetFormatPr defaultColWidth="9.00390625" defaultRowHeight="16.5"/>
  <cols>
    <col min="1" max="1" width="10.625" style="61" customWidth="1"/>
    <col min="2" max="2" width="21.75390625" style="61" customWidth="1"/>
    <col min="3" max="3" width="20.375" style="61" customWidth="1"/>
    <col min="4" max="4" width="21.75390625" style="61" customWidth="1"/>
    <col min="5" max="5" width="22.00390625" style="61" customWidth="1"/>
    <col min="6" max="6" width="21.00390625" style="95" customWidth="1"/>
    <col min="7" max="7" width="22.125" style="61" customWidth="1"/>
    <col min="8" max="8" width="11.625" style="61" customWidth="1"/>
    <col min="9" max="9" width="9.125" style="61" customWidth="1"/>
    <col min="10" max="10" width="14.375" style="61" customWidth="1"/>
    <col min="11" max="11" width="46.25390625" style="61" customWidth="1"/>
    <col min="12" max="14" width="9.00390625" style="61" customWidth="1"/>
    <col min="15" max="15" width="8.75390625" style="61" customWidth="1"/>
    <col min="16" max="18" width="9.00390625" style="61" hidden="1" customWidth="1"/>
    <col min="19" max="16384" width="9.00390625" style="61" customWidth="1"/>
  </cols>
  <sheetData>
    <row r="1" spans="1:11" ht="15.75">
      <c r="A1" s="58" t="s">
        <v>0</v>
      </c>
      <c r="B1" s="59"/>
      <c r="C1" s="59"/>
      <c r="D1" s="59"/>
      <c r="E1" s="59"/>
      <c r="F1" s="60"/>
      <c r="G1" s="59"/>
      <c r="H1" s="59"/>
      <c r="I1" s="59"/>
      <c r="J1" s="58" t="s">
        <v>1</v>
      </c>
      <c r="K1" s="58" t="s">
        <v>71</v>
      </c>
    </row>
    <row r="2" spans="1:11" ht="15.75">
      <c r="A2" s="58" t="s">
        <v>72</v>
      </c>
      <c r="B2" s="62" t="s">
        <v>73</v>
      </c>
      <c r="C2" s="130" t="s">
        <v>145</v>
      </c>
      <c r="D2" s="130"/>
      <c r="E2" s="130"/>
      <c r="F2" s="130"/>
      <c r="G2" s="130"/>
      <c r="H2" s="130"/>
      <c r="I2" s="130"/>
      <c r="J2" s="58" t="s">
        <v>2</v>
      </c>
      <c r="K2" s="63" t="s">
        <v>75</v>
      </c>
    </row>
    <row r="3" spans="1:11" ht="30">
      <c r="A3" s="106" t="s">
        <v>136</v>
      </c>
      <c r="B3" s="106"/>
      <c r="C3" s="106"/>
      <c r="D3" s="106"/>
      <c r="E3" s="106"/>
      <c r="F3" s="106"/>
      <c r="G3" s="106"/>
      <c r="H3" s="106"/>
      <c r="I3" s="106"/>
      <c r="J3" s="106"/>
      <c r="K3" s="106"/>
    </row>
    <row r="4" spans="1:10" ht="3.75" customHeight="1">
      <c r="A4" s="59"/>
      <c r="B4" s="59"/>
      <c r="C4" s="59"/>
      <c r="D4" s="59"/>
      <c r="E4" s="59"/>
      <c r="F4" s="60"/>
      <c r="G4" s="59"/>
      <c r="H4" s="59"/>
      <c r="I4" s="59"/>
      <c r="J4" s="59"/>
    </row>
    <row r="5" spans="2:11" ht="19.5">
      <c r="B5" s="64"/>
      <c r="C5" s="64"/>
      <c r="D5" s="64"/>
      <c r="E5" s="112" t="s">
        <v>143</v>
      </c>
      <c r="F5" s="112"/>
      <c r="G5" s="112"/>
      <c r="H5" s="64"/>
      <c r="I5" s="64"/>
      <c r="J5" s="64"/>
      <c r="K5" s="65" t="s">
        <v>76</v>
      </c>
    </row>
    <row r="6" spans="1:11" ht="15.75">
      <c r="A6" s="109" t="s">
        <v>77</v>
      </c>
      <c r="B6" s="109"/>
      <c r="C6" s="108" t="s">
        <v>78</v>
      </c>
      <c r="D6" s="108"/>
      <c r="E6" s="108"/>
      <c r="F6" s="128" t="s">
        <v>79</v>
      </c>
      <c r="G6" s="113" t="s">
        <v>80</v>
      </c>
      <c r="H6" s="111" t="s">
        <v>81</v>
      </c>
      <c r="I6" s="111"/>
      <c r="J6" s="111"/>
      <c r="K6" s="111"/>
    </row>
    <row r="7" spans="1:11" ht="15.75">
      <c r="A7" s="109"/>
      <c r="B7" s="109"/>
      <c r="C7" s="66" t="s">
        <v>82</v>
      </c>
      <c r="D7" s="67" t="s">
        <v>83</v>
      </c>
      <c r="E7" s="68" t="s">
        <v>84</v>
      </c>
      <c r="F7" s="128"/>
      <c r="G7" s="113"/>
      <c r="H7" s="111"/>
      <c r="I7" s="111"/>
      <c r="J7" s="111"/>
      <c r="K7" s="111"/>
    </row>
    <row r="8" spans="1:11" ht="15.75">
      <c r="A8" s="109"/>
      <c r="B8" s="109"/>
      <c r="C8" s="69"/>
      <c r="D8" s="70" t="s">
        <v>85</v>
      </c>
      <c r="E8" s="70" t="s">
        <v>86</v>
      </c>
      <c r="F8" s="128"/>
      <c r="G8" s="113"/>
      <c r="H8" s="111"/>
      <c r="I8" s="111"/>
      <c r="J8" s="111"/>
      <c r="K8" s="111"/>
    </row>
    <row r="9" spans="1:11" ht="15.75">
      <c r="A9" s="109" t="s">
        <v>87</v>
      </c>
      <c r="B9" s="109"/>
      <c r="C9" s="71">
        <f>SUM(C10:C52)</f>
        <v>1004285</v>
      </c>
      <c r="D9" s="71">
        <f>SUM(D10:D52)</f>
        <v>473712</v>
      </c>
      <c r="E9" s="71">
        <f>SUM(E10:E52)</f>
        <v>530573</v>
      </c>
      <c r="F9" s="72">
        <f>SUM(F10:F52)</f>
        <v>48027756</v>
      </c>
      <c r="G9" s="55">
        <f>SUM(G10:G52)</f>
        <v>1084441</v>
      </c>
      <c r="H9" s="127"/>
      <c r="I9" s="127"/>
      <c r="J9" s="127"/>
      <c r="K9" s="127"/>
    </row>
    <row r="10" spans="1:11" ht="15.75">
      <c r="A10" s="125" t="s">
        <v>88</v>
      </c>
      <c r="B10" s="125"/>
      <c r="C10" s="55">
        <v>76617</v>
      </c>
      <c r="D10" s="73">
        <v>0</v>
      </c>
      <c r="E10" s="55">
        <v>76617</v>
      </c>
      <c r="F10" s="73">
        <v>0</v>
      </c>
      <c r="G10" s="55">
        <v>143896</v>
      </c>
      <c r="H10" s="75" t="s">
        <v>125</v>
      </c>
      <c r="I10" s="76"/>
      <c r="J10" s="76"/>
      <c r="K10" s="76"/>
    </row>
    <row r="11" spans="1:11" ht="15.75">
      <c r="A11" s="125" t="s">
        <v>90</v>
      </c>
      <c r="B11" s="125"/>
      <c r="C11" s="55">
        <v>5970</v>
      </c>
      <c r="D11" s="73">
        <v>0</v>
      </c>
      <c r="E11" s="55">
        <v>5970</v>
      </c>
      <c r="F11" s="73">
        <v>0</v>
      </c>
      <c r="G11" s="55">
        <v>6224</v>
      </c>
      <c r="H11" s="115" t="s">
        <v>127</v>
      </c>
      <c r="I11" s="115"/>
      <c r="J11" s="75"/>
      <c r="K11" s="75"/>
    </row>
    <row r="12" spans="1:11" ht="15.75">
      <c r="A12" s="125" t="s">
        <v>91</v>
      </c>
      <c r="B12" s="125"/>
      <c r="C12" s="71">
        <v>28341</v>
      </c>
      <c r="D12" s="55">
        <v>21270</v>
      </c>
      <c r="E12" s="55">
        <v>7071</v>
      </c>
      <c r="F12" s="72">
        <v>825026</v>
      </c>
      <c r="G12" s="55">
        <v>26107</v>
      </c>
      <c r="H12" s="115" t="s">
        <v>127</v>
      </c>
      <c r="I12" s="115"/>
      <c r="J12" s="75"/>
      <c r="K12" s="75"/>
    </row>
    <row r="13" spans="1:11" ht="15.75">
      <c r="A13" s="125" t="s">
        <v>92</v>
      </c>
      <c r="B13" s="125"/>
      <c r="C13" s="71">
        <v>28670</v>
      </c>
      <c r="D13" s="73">
        <v>0</v>
      </c>
      <c r="E13" s="71">
        <v>28670</v>
      </c>
      <c r="F13" s="73">
        <v>0</v>
      </c>
      <c r="G13" s="55">
        <v>45048</v>
      </c>
      <c r="H13" s="75" t="s">
        <v>128</v>
      </c>
      <c r="I13" s="75"/>
      <c r="J13" s="75"/>
      <c r="K13" s="75"/>
    </row>
    <row r="14" spans="1:11" ht="15.75">
      <c r="A14" s="126" t="s">
        <v>93</v>
      </c>
      <c r="B14" s="126"/>
      <c r="C14" s="71">
        <v>6659</v>
      </c>
      <c r="D14" s="71">
        <v>4811</v>
      </c>
      <c r="E14" s="71">
        <v>1848</v>
      </c>
      <c r="F14" s="72">
        <v>1133810</v>
      </c>
      <c r="G14" s="55">
        <v>7873</v>
      </c>
      <c r="H14" s="115" t="s">
        <v>129</v>
      </c>
      <c r="I14" s="115"/>
      <c r="J14" s="115"/>
      <c r="K14" s="115"/>
    </row>
    <row r="15" spans="1:11" ht="15.75">
      <c r="A15" s="125" t="s">
        <v>94</v>
      </c>
      <c r="B15" s="125"/>
      <c r="C15" s="77">
        <v>14316</v>
      </c>
      <c r="D15" s="78">
        <v>0</v>
      </c>
      <c r="E15" s="77">
        <v>14316</v>
      </c>
      <c r="F15" s="73">
        <v>0</v>
      </c>
      <c r="G15" s="55">
        <v>23939</v>
      </c>
      <c r="H15" s="115" t="s">
        <v>130</v>
      </c>
      <c r="I15" s="115"/>
      <c r="J15" s="115"/>
      <c r="K15" s="115"/>
    </row>
    <row r="16" spans="1:11" ht="15.75">
      <c r="A16" s="125" t="s">
        <v>95</v>
      </c>
      <c r="B16" s="125"/>
      <c r="C16" s="55">
        <v>822</v>
      </c>
      <c r="D16" s="78">
        <v>0</v>
      </c>
      <c r="E16" s="55">
        <v>822</v>
      </c>
      <c r="F16" s="73">
        <v>0</v>
      </c>
      <c r="G16" s="55">
        <v>1011</v>
      </c>
      <c r="H16" s="81" t="s">
        <v>147</v>
      </c>
      <c r="I16" s="75"/>
      <c r="J16" s="75"/>
      <c r="K16" s="75"/>
    </row>
    <row r="17" spans="1:11" ht="15.75">
      <c r="A17" s="125" t="s">
        <v>96</v>
      </c>
      <c r="B17" s="125"/>
      <c r="C17" s="55">
        <v>27490</v>
      </c>
      <c r="D17" s="73">
        <v>0</v>
      </c>
      <c r="E17" s="55">
        <v>27490</v>
      </c>
      <c r="F17" s="73">
        <v>0</v>
      </c>
      <c r="G17" s="55">
        <v>31975</v>
      </c>
      <c r="H17" s="81" t="s">
        <v>131</v>
      </c>
      <c r="I17" s="75"/>
      <c r="J17" s="75"/>
      <c r="K17" s="75"/>
    </row>
    <row r="18" spans="1:11" ht="15.75">
      <c r="A18" s="125" t="s">
        <v>97</v>
      </c>
      <c r="B18" s="125"/>
      <c r="C18" s="71">
        <v>322</v>
      </c>
      <c r="D18" s="73">
        <v>0</v>
      </c>
      <c r="E18" s="71">
        <v>322</v>
      </c>
      <c r="F18" s="73">
        <v>0</v>
      </c>
      <c r="G18" s="82" t="s">
        <v>138</v>
      </c>
      <c r="H18" s="116" t="s">
        <v>148</v>
      </c>
      <c r="I18" s="116"/>
      <c r="J18" s="116"/>
      <c r="K18" s="116"/>
    </row>
    <row r="19" spans="1:11" ht="15.75">
      <c r="A19" s="125" t="s">
        <v>98</v>
      </c>
      <c r="B19" s="125"/>
      <c r="C19" s="55">
        <v>42949</v>
      </c>
      <c r="D19" s="55">
        <v>31340</v>
      </c>
      <c r="E19" s="55">
        <v>11609</v>
      </c>
      <c r="F19" s="72">
        <v>805225</v>
      </c>
      <c r="G19" s="55">
        <v>46885</v>
      </c>
      <c r="H19" s="115" t="s">
        <v>126</v>
      </c>
      <c r="I19" s="115"/>
      <c r="J19" s="115"/>
      <c r="K19" s="115"/>
    </row>
    <row r="20" spans="1:11" ht="15.75">
      <c r="A20" s="125" t="s">
        <v>99</v>
      </c>
      <c r="B20" s="125"/>
      <c r="C20" s="55">
        <v>5027</v>
      </c>
      <c r="D20" s="73">
        <v>0</v>
      </c>
      <c r="E20" s="55">
        <v>5027</v>
      </c>
      <c r="F20" s="73">
        <v>0</v>
      </c>
      <c r="G20" s="55">
        <v>5787</v>
      </c>
      <c r="H20" s="119" t="s">
        <v>128</v>
      </c>
      <c r="I20" s="119"/>
      <c r="J20" s="119"/>
      <c r="K20" s="119"/>
    </row>
    <row r="21" spans="1:11" ht="15.75">
      <c r="A21" s="125" t="s">
        <v>100</v>
      </c>
      <c r="B21" s="125"/>
      <c r="C21" s="71">
        <v>1801</v>
      </c>
      <c r="D21" s="55">
        <v>1792</v>
      </c>
      <c r="E21" s="55">
        <v>9</v>
      </c>
      <c r="F21" s="72">
        <v>142465</v>
      </c>
      <c r="G21" s="55">
        <v>1881</v>
      </c>
      <c r="H21" s="83" t="s">
        <v>129</v>
      </c>
      <c r="I21" s="75"/>
      <c r="J21" s="75"/>
      <c r="K21" s="75"/>
    </row>
    <row r="22" spans="1:11" ht="15.75">
      <c r="A22" s="125" t="s">
        <v>101</v>
      </c>
      <c r="B22" s="125"/>
      <c r="C22" s="71">
        <v>31813</v>
      </c>
      <c r="D22" s="55">
        <v>30830</v>
      </c>
      <c r="E22" s="55">
        <v>983</v>
      </c>
      <c r="F22" s="72">
        <v>10652590</v>
      </c>
      <c r="G22" s="55">
        <v>12635</v>
      </c>
      <c r="H22" s="83" t="s">
        <v>129</v>
      </c>
      <c r="I22" s="75"/>
      <c r="J22" s="75"/>
      <c r="K22" s="75"/>
    </row>
    <row r="23" spans="1:11" ht="15.75">
      <c r="A23" s="125" t="s">
        <v>102</v>
      </c>
      <c r="B23" s="125"/>
      <c r="C23" s="71">
        <v>22623</v>
      </c>
      <c r="D23" s="73">
        <v>0</v>
      </c>
      <c r="E23" s="71">
        <v>22623</v>
      </c>
      <c r="F23" s="73">
        <v>0</v>
      </c>
      <c r="G23" s="55">
        <v>29378</v>
      </c>
      <c r="H23" s="83" t="s">
        <v>128</v>
      </c>
      <c r="I23" s="75"/>
      <c r="J23" s="75"/>
      <c r="K23" s="75"/>
    </row>
    <row r="24" spans="1:11" ht="15.75">
      <c r="A24" s="125" t="s">
        <v>103</v>
      </c>
      <c r="B24" s="125"/>
      <c r="C24" s="71">
        <v>18011</v>
      </c>
      <c r="D24" s="71">
        <v>11229</v>
      </c>
      <c r="E24" s="71">
        <v>6782</v>
      </c>
      <c r="F24" s="72">
        <v>1970330</v>
      </c>
      <c r="G24" s="55">
        <v>28983</v>
      </c>
      <c r="H24" s="83" t="s">
        <v>129</v>
      </c>
      <c r="I24" s="75"/>
      <c r="J24" s="75"/>
      <c r="K24" s="75"/>
    </row>
    <row r="25" spans="1:11" ht="15.75">
      <c r="A25" s="125" t="s">
        <v>104</v>
      </c>
      <c r="B25" s="125"/>
      <c r="C25" s="71">
        <v>27664</v>
      </c>
      <c r="D25" s="55">
        <v>26153</v>
      </c>
      <c r="E25" s="55">
        <v>1511</v>
      </c>
      <c r="F25" s="72">
        <v>1019874</v>
      </c>
      <c r="G25" s="55">
        <v>24260</v>
      </c>
      <c r="H25" s="83" t="s">
        <v>129</v>
      </c>
      <c r="I25" s="75"/>
      <c r="J25" s="75"/>
      <c r="K25" s="75"/>
    </row>
    <row r="26" spans="1:11" ht="15.75">
      <c r="A26" s="125" t="s">
        <v>105</v>
      </c>
      <c r="B26" s="125"/>
      <c r="C26" s="71">
        <v>15398</v>
      </c>
      <c r="D26" s="73">
        <v>0</v>
      </c>
      <c r="E26" s="71">
        <v>15398</v>
      </c>
      <c r="F26" s="73">
        <v>0</v>
      </c>
      <c r="G26" s="55">
        <v>20392</v>
      </c>
      <c r="H26" s="84" t="s">
        <v>128</v>
      </c>
      <c r="I26" s="85"/>
      <c r="J26" s="85"/>
      <c r="K26" s="85"/>
    </row>
    <row r="27" spans="1:11" ht="15.75">
      <c r="A27" s="125" t="s">
        <v>106</v>
      </c>
      <c r="B27" s="125"/>
      <c r="C27" s="71">
        <v>19255</v>
      </c>
      <c r="D27" s="55">
        <v>15486</v>
      </c>
      <c r="E27" s="55">
        <v>3769</v>
      </c>
      <c r="F27" s="72">
        <v>1227840</v>
      </c>
      <c r="G27" s="55">
        <v>28674</v>
      </c>
      <c r="H27" s="83" t="s">
        <v>133</v>
      </c>
      <c r="I27" s="75"/>
      <c r="J27" s="75"/>
      <c r="K27" s="75"/>
    </row>
    <row r="28" spans="1:11" ht="15.75">
      <c r="A28" s="125" t="s">
        <v>107</v>
      </c>
      <c r="B28" s="125"/>
      <c r="C28" s="71">
        <v>39572</v>
      </c>
      <c r="D28" s="55">
        <v>33898</v>
      </c>
      <c r="E28" s="55">
        <v>5674</v>
      </c>
      <c r="F28" s="72">
        <v>1513155</v>
      </c>
      <c r="G28" s="55">
        <v>42565</v>
      </c>
      <c r="H28" s="83" t="s">
        <v>129</v>
      </c>
      <c r="I28" s="75"/>
      <c r="J28" s="75"/>
      <c r="K28" s="75"/>
    </row>
    <row r="29" spans="1:11" ht="15.75">
      <c r="A29" s="125" t="s">
        <v>108</v>
      </c>
      <c r="B29" s="125"/>
      <c r="C29" s="71">
        <v>31495</v>
      </c>
      <c r="D29" s="55">
        <v>13827</v>
      </c>
      <c r="E29" s="55">
        <v>17668</v>
      </c>
      <c r="F29" s="72">
        <v>768330</v>
      </c>
      <c r="G29" s="55">
        <v>24422</v>
      </c>
      <c r="H29" s="75" t="s">
        <v>129</v>
      </c>
      <c r="I29" s="75"/>
      <c r="J29" s="75"/>
      <c r="K29" s="75"/>
    </row>
    <row r="30" spans="1:11" ht="15.75">
      <c r="A30" s="125" t="s">
        <v>6</v>
      </c>
      <c r="B30" s="125"/>
      <c r="C30" s="71">
        <v>12681</v>
      </c>
      <c r="D30" s="71">
        <v>6944</v>
      </c>
      <c r="E30" s="71">
        <v>5737</v>
      </c>
      <c r="F30" s="72">
        <v>286430</v>
      </c>
      <c r="G30" s="55">
        <v>12757</v>
      </c>
      <c r="H30" s="75" t="s">
        <v>129</v>
      </c>
      <c r="I30" s="75"/>
      <c r="J30" s="75"/>
      <c r="K30" s="75"/>
    </row>
    <row r="31" spans="1:11" ht="15.75">
      <c r="A31" s="125" t="s">
        <v>7</v>
      </c>
      <c r="B31" s="125"/>
      <c r="C31" s="71">
        <v>50717</v>
      </c>
      <c r="D31" s="71">
        <v>36366</v>
      </c>
      <c r="E31" s="71">
        <v>14351</v>
      </c>
      <c r="F31" s="72">
        <v>1392610</v>
      </c>
      <c r="G31" s="55">
        <v>69407</v>
      </c>
      <c r="H31" s="75" t="s">
        <v>129</v>
      </c>
      <c r="I31" s="75"/>
      <c r="J31" s="75"/>
      <c r="K31" s="75"/>
    </row>
    <row r="32" spans="1:11" ht="15.75">
      <c r="A32" s="125" t="s">
        <v>8</v>
      </c>
      <c r="B32" s="125"/>
      <c r="C32" s="71">
        <v>29074</v>
      </c>
      <c r="D32" s="71">
        <v>20553</v>
      </c>
      <c r="E32" s="71">
        <v>8521</v>
      </c>
      <c r="F32" s="72">
        <v>835035</v>
      </c>
      <c r="G32" s="55">
        <v>50456</v>
      </c>
      <c r="H32" s="75" t="s">
        <v>129</v>
      </c>
      <c r="I32" s="75"/>
      <c r="J32" s="75"/>
      <c r="K32" s="75"/>
    </row>
    <row r="33" spans="1:11" ht="15.75">
      <c r="A33" s="125" t="s">
        <v>109</v>
      </c>
      <c r="B33" s="125"/>
      <c r="C33" s="71">
        <v>4264</v>
      </c>
      <c r="D33" s="73">
        <v>0</v>
      </c>
      <c r="E33" s="71">
        <v>4264</v>
      </c>
      <c r="F33" s="73">
        <v>0</v>
      </c>
      <c r="G33" s="55">
        <v>33164</v>
      </c>
      <c r="H33" s="81" t="s">
        <v>149</v>
      </c>
      <c r="I33" s="75"/>
      <c r="J33" s="75"/>
      <c r="K33" s="75"/>
    </row>
    <row r="34" spans="1:11" ht="15.75">
      <c r="A34" s="125" t="s">
        <v>110</v>
      </c>
      <c r="B34" s="125"/>
      <c r="C34" s="71">
        <v>43475</v>
      </c>
      <c r="D34" s="71">
        <v>43475</v>
      </c>
      <c r="E34" s="73">
        <v>0</v>
      </c>
      <c r="F34" s="72">
        <v>8695000</v>
      </c>
      <c r="G34" s="55">
        <v>50192</v>
      </c>
      <c r="H34" s="75" t="s">
        <v>129</v>
      </c>
      <c r="I34" s="75"/>
      <c r="J34" s="75"/>
      <c r="K34" s="75"/>
    </row>
    <row r="35" spans="1:11" ht="15.75">
      <c r="A35" s="125" t="s">
        <v>9</v>
      </c>
      <c r="B35" s="125"/>
      <c r="C35" s="73">
        <v>0</v>
      </c>
      <c r="D35" s="73">
        <v>0</v>
      </c>
      <c r="E35" s="73">
        <v>0</v>
      </c>
      <c r="F35" s="73">
        <v>0</v>
      </c>
      <c r="G35" s="55">
        <v>9229</v>
      </c>
      <c r="H35" s="81" t="s">
        <v>150</v>
      </c>
      <c r="I35" s="75"/>
      <c r="J35" s="75"/>
      <c r="K35" s="75"/>
    </row>
    <row r="36" spans="1:11" ht="15.75">
      <c r="A36" s="125" t="s">
        <v>111</v>
      </c>
      <c r="B36" s="125"/>
      <c r="C36" s="71">
        <v>31517</v>
      </c>
      <c r="D36" s="55">
        <v>20285</v>
      </c>
      <c r="E36" s="55">
        <v>11232</v>
      </c>
      <c r="F36" s="72">
        <v>893860</v>
      </c>
      <c r="G36" s="55">
        <v>51768</v>
      </c>
      <c r="H36" s="75" t="s">
        <v>129</v>
      </c>
      <c r="I36" s="75"/>
      <c r="J36" s="75"/>
      <c r="K36" s="75"/>
    </row>
    <row r="37" spans="1:11" ht="15.75">
      <c r="A37" s="125" t="s">
        <v>10</v>
      </c>
      <c r="B37" s="125"/>
      <c r="C37" s="73">
        <v>0</v>
      </c>
      <c r="D37" s="73">
        <v>0</v>
      </c>
      <c r="E37" s="73">
        <v>0</v>
      </c>
      <c r="F37" s="73">
        <v>0</v>
      </c>
      <c r="G37" s="55">
        <v>5546</v>
      </c>
      <c r="H37" s="81" t="s">
        <v>150</v>
      </c>
      <c r="I37" s="75"/>
      <c r="J37" s="75"/>
      <c r="K37" s="75"/>
    </row>
    <row r="38" spans="1:11" ht="15.75">
      <c r="A38" s="125" t="s">
        <v>112</v>
      </c>
      <c r="B38" s="125"/>
      <c r="C38" s="71">
        <v>22062</v>
      </c>
      <c r="D38" s="73">
        <v>0</v>
      </c>
      <c r="E38" s="71">
        <v>22062</v>
      </c>
      <c r="F38" s="73">
        <v>0</v>
      </c>
      <c r="G38" s="55">
        <v>36238</v>
      </c>
      <c r="H38" s="75" t="s">
        <v>128</v>
      </c>
      <c r="I38" s="75"/>
      <c r="J38" s="75"/>
      <c r="K38" s="75"/>
    </row>
    <row r="39" spans="1:11" ht="15.75">
      <c r="A39" s="125" t="s">
        <v>11</v>
      </c>
      <c r="B39" s="125"/>
      <c r="C39" s="71">
        <v>25214</v>
      </c>
      <c r="D39" s="73">
        <v>0</v>
      </c>
      <c r="E39" s="71">
        <v>25214</v>
      </c>
      <c r="F39" s="73">
        <v>0</v>
      </c>
      <c r="G39" s="55">
        <v>41414</v>
      </c>
      <c r="H39" s="75" t="s">
        <v>128</v>
      </c>
      <c r="I39" s="75"/>
      <c r="J39" s="75"/>
      <c r="K39" s="75"/>
    </row>
    <row r="40" spans="1:11" ht="15.75">
      <c r="A40" s="125" t="s">
        <v>113</v>
      </c>
      <c r="B40" s="125"/>
      <c r="C40" s="79" t="s">
        <v>138</v>
      </c>
      <c r="D40" s="79" t="s">
        <v>138</v>
      </c>
      <c r="E40" s="79" t="s">
        <v>138</v>
      </c>
      <c r="F40" s="79" t="s">
        <v>138</v>
      </c>
      <c r="G40" s="79" t="s">
        <v>138</v>
      </c>
      <c r="H40" s="81" t="s">
        <v>134</v>
      </c>
      <c r="I40" s="75"/>
      <c r="J40" s="75"/>
      <c r="K40" s="75"/>
    </row>
    <row r="41" spans="1:11" ht="15.75">
      <c r="A41" s="125" t="s">
        <v>114</v>
      </c>
      <c r="B41" s="125"/>
      <c r="C41" s="71">
        <v>11112</v>
      </c>
      <c r="D41" s="73">
        <v>0</v>
      </c>
      <c r="E41" s="71">
        <v>11112</v>
      </c>
      <c r="F41" s="73">
        <v>0</v>
      </c>
      <c r="G41" s="55">
        <v>17179</v>
      </c>
      <c r="H41" s="75" t="s">
        <v>128</v>
      </c>
      <c r="I41" s="75"/>
      <c r="J41" s="75"/>
      <c r="K41" s="75"/>
    </row>
    <row r="42" spans="1:11" ht="15.75">
      <c r="A42" s="125" t="s">
        <v>115</v>
      </c>
      <c r="B42" s="125"/>
      <c r="C42" s="71">
        <v>103497</v>
      </c>
      <c r="D42" s="57">
        <v>75607</v>
      </c>
      <c r="E42" s="55">
        <v>27890</v>
      </c>
      <c r="F42" s="72">
        <v>5486502</v>
      </c>
      <c r="G42" s="55">
        <v>122891</v>
      </c>
      <c r="H42" s="75" t="s">
        <v>128</v>
      </c>
      <c r="I42" s="75"/>
      <c r="J42" s="75"/>
      <c r="K42" s="75"/>
    </row>
    <row r="43" spans="1:11" ht="15.75">
      <c r="A43" s="125" t="s">
        <v>116</v>
      </c>
      <c r="B43" s="125"/>
      <c r="C43" s="71">
        <v>18947</v>
      </c>
      <c r="D43" s="71">
        <v>18001</v>
      </c>
      <c r="E43" s="71">
        <v>946</v>
      </c>
      <c r="F43" s="72">
        <v>5082465</v>
      </c>
      <c r="G43" s="55">
        <v>32265</v>
      </c>
      <c r="H43" s="75" t="s">
        <v>129</v>
      </c>
      <c r="I43" s="75"/>
      <c r="J43" s="75"/>
      <c r="K43" s="75"/>
    </row>
    <row r="44" spans="1:11" ht="15.75">
      <c r="A44" s="129" t="s">
        <v>151</v>
      </c>
      <c r="B44" s="129"/>
      <c r="C44" s="71">
        <v>78209</v>
      </c>
      <c r="D44" s="71">
        <v>17875</v>
      </c>
      <c r="E44" s="71">
        <v>60334</v>
      </c>
      <c r="F44" s="72">
        <v>1800930</v>
      </c>
      <c r="G44" s="73">
        <v>0</v>
      </c>
      <c r="H44" s="86" t="s">
        <v>152</v>
      </c>
      <c r="I44" s="87"/>
      <c r="J44" s="87"/>
      <c r="K44" s="87"/>
    </row>
    <row r="45" spans="1:11" ht="15.75">
      <c r="A45" s="129" t="s">
        <v>153</v>
      </c>
      <c r="B45" s="129"/>
      <c r="C45" s="71">
        <v>46115</v>
      </c>
      <c r="D45" s="71">
        <v>25784</v>
      </c>
      <c r="E45" s="71">
        <v>20331</v>
      </c>
      <c r="F45" s="72">
        <v>2040320</v>
      </c>
      <c r="G45" s="73">
        <v>0</v>
      </c>
      <c r="H45" s="86" t="s">
        <v>152</v>
      </c>
      <c r="I45" s="87"/>
      <c r="J45" s="87"/>
      <c r="K45" s="87"/>
    </row>
    <row r="46" spans="1:11" ht="15.75">
      <c r="A46" s="129" t="s">
        <v>154</v>
      </c>
      <c r="B46" s="129"/>
      <c r="C46" s="71">
        <v>25014</v>
      </c>
      <c r="D46" s="73">
        <v>0</v>
      </c>
      <c r="E46" s="71">
        <v>25014</v>
      </c>
      <c r="F46" s="73">
        <v>0</v>
      </c>
      <c r="G46" s="73">
        <v>0</v>
      </c>
      <c r="H46" s="86" t="s">
        <v>155</v>
      </c>
      <c r="I46" s="87"/>
      <c r="J46" s="87"/>
      <c r="K46" s="87"/>
    </row>
    <row r="47" spans="1:11" ht="15.75">
      <c r="A47" s="129" t="s">
        <v>156</v>
      </c>
      <c r="B47" s="129"/>
      <c r="C47" s="71">
        <v>19397</v>
      </c>
      <c r="D47" s="71">
        <v>1476</v>
      </c>
      <c r="E47" s="71">
        <v>17921</v>
      </c>
      <c r="F47" s="72">
        <v>71960</v>
      </c>
      <c r="G47" s="73">
        <v>0</v>
      </c>
      <c r="H47" s="86" t="s">
        <v>157</v>
      </c>
      <c r="I47" s="87"/>
      <c r="J47" s="87"/>
      <c r="K47" s="87"/>
    </row>
    <row r="48" spans="1:11" ht="15.75">
      <c r="A48" s="129" t="s">
        <v>158</v>
      </c>
      <c r="B48" s="129"/>
      <c r="C48" s="71">
        <v>3204</v>
      </c>
      <c r="D48" s="71">
        <v>2477</v>
      </c>
      <c r="E48" s="71">
        <v>727</v>
      </c>
      <c r="F48" s="72">
        <v>58252</v>
      </c>
      <c r="G48" s="73">
        <v>0</v>
      </c>
      <c r="H48" s="86" t="s">
        <v>157</v>
      </c>
      <c r="I48" s="87"/>
      <c r="J48" s="87"/>
      <c r="K48" s="87"/>
    </row>
    <row r="49" spans="1:11" ht="15.75">
      <c r="A49" s="129" t="s">
        <v>159</v>
      </c>
      <c r="B49" s="129"/>
      <c r="C49" s="71">
        <v>4510</v>
      </c>
      <c r="D49" s="71">
        <v>3789</v>
      </c>
      <c r="E49" s="71">
        <v>721</v>
      </c>
      <c r="F49" s="72">
        <v>571932</v>
      </c>
      <c r="G49" s="73">
        <v>0</v>
      </c>
      <c r="H49" s="86" t="s">
        <v>157</v>
      </c>
      <c r="I49" s="87"/>
      <c r="J49" s="87"/>
      <c r="K49" s="87"/>
    </row>
    <row r="50" spans="1:11" ht="15.75">
      <c r="A50" s="129" t="s">
        <v>160</v>
      </c>
      <c r="B50" s="129"/>
      <c r="C50" s="71">
        <v>4152</v>
      </c>
      <c r="D50" s="71">
        <v>3791</v>
      </c>
      <c r="E50" s="71">
        <v>361</v>
      </c>
      <c r="F50" s="72">
        <v>326625</v>
      </c>
      <c r="G50" s="73">
        <v>0</v>
      </c>
      <c r="H50" s="86" t="s">
        <v>157</v>
      </c>
      <c r="I50" s="87"/>
      <c r="J50" s="87"/>
      <c r="K50" s="87"/>
    </row>
    <row r="51" spans="1:11" ht="15.75">
      <c r="A51" s="129" t="s">
        <v>161</v>
      </c>
      <c r="B51" s="129"/>
      <c r="C51" s="71">
        <v>16665</v>
      </c>
      <c r="D51" s="73">
        <v>0</v>
      </c>
      <c r="E51" s="71">
        <v>16665</v>
      </c>
      <c r="F51" s="73">
        <v>0</v>
      </c>
      <c r="G51" s="73">
        <v>0</v>
      </c>
      <c r="H51" s="86" t="s">
        <v>152</v>
      </c>
      <c r="I51" s="87"/>
      <c r="J51" s="87"/>
      <c r="K51" s="87"/>
    </row>
    <row r="52" spans="1:11" ht="15.75">
      <c r="A52" s="129" t="s">
        <v>162</v>
      </c>
      <c r="B52" s="129"/>
      <c r="C52" s="71">
        <v>9644</v>
      </c>
      <c r="D52" s="71">
        <v>6653</v>
      </c>
      <c r="E52" s="71">
        <v>2991</v>
      </c>
      <c r="F52" s="72">
        <v>427190</v>
      </c>
      <c r="G52" s="73">
        <v>0</v>
      </c>
      <c r="H52" s="86" t="s">
        <v>157</v>
      </c>
      <c r="I52" s="87"/>
      <c r="J52" s="87"/>
      <c r="K52" s="87"/>
    </row>
    <row r="53" spans="1:11" ht="19.5">
      <c r="A53" s="88" t="s">
        <v>117</v>
      </c>
      <c r="B53" s="89"/>
      <c r="C53" s="89"/>
      <c r="D53" s="89"/>
      <c r="E53" s="89"/>
      <c r="F53" s="90"/>
      <c r="G53" s="91"/>
      <c r="H53" s="89"/>
      <c r="I53" s="89"/>
      <c r="J53" s="89"/>
      <c r="K53" s="92"/>
    </row>
    <row r="54" spans="1:11" ht="19.5">
      <c r="A54" s="88" t="s">
        <v>118</v>
      </c>
      <c r="B54" s="89"/>
      <c r="C54" s="89"/>
      <c r="D54" s="89"/>
      <c r="E54" s="89"/>
      <c r="F54" s="89"/>
      <c r="G54" s="89"/>
      <c r="H54" s="89"/>
      <c r="I54" s="89"/>
      <c r="J54" s="89"/>
      <c r="K54" s="93" t="s">
        <v>185</v>
      </c>
    </row>
    <row r="55" spans="1:11" ht="21" customHeight="1">
      <c r="A55" s="88" t="s">
        <v>119</v>
      </c>
      <c r="B55" s="89"/>
      <c r="C55" s="89"/>
      <c r="D55" s="89"/>
      <c r="E55" s="89"/>
      <c r="F55" s="89"/>
      <c r="G55" s="89"/>
      <c r="H55" s="89"/>
      <c r="I55" s="89"/>
      <c r="J55" s="89"/>
      <c r="K55" s="89"/>
    </row>
    <row r="56" spans="1:11" ht="15.75">
      <c r="A56" s="59" t="s">
        <v>120</v>
      </c>
      <c r="B56" s="59"/>
      <c r="C56" s="59"/>
      <c r="D56" s="94" t="s">
        <v>3</v>
      </c>
      <c r="E56" s="59"/>
      <c r="F56" s="61"/>
      <c r="G56" s="59" t="s">
        <v>121</v>
      </c>
      <c r="H56" s="59"/>
      <c r="J56" s="65" t="s">
        <v>122</v>
      </c>
      <c r="K56" s="59"/>
    </row>
    <row r="57" spans="2:11" ht="30" customHeight="1">
      <c r="B57" s="59"/>
      <c r="C57" s="59"/>
      <c r="D57" s="94"/>
      <c r="E57" s="59"/>
      <c r="F57" s="59"/>
      <c r="G57" s="59" t="s">
        <v>4</v>
      </c>
      <c r="H57" s="59"/>
      <c r="J57" s="59"/>
      <c r="K57" s="59"/>
    </row>
  </sheetData>
  <sheetProtection/>
  <mergeCells count="60">
    <mergeCell ref="A48:B48"/>
    <mergeCell ref="A49:B49"/>
    <mergeCell ref="A50:B50"/>
    <mergeCell ref="A51:B51"/>
    <mergeCell ref="A52:B52"/>
    <mergeCell ref="H11:I11"/>
    <mergeCell ref="H14:K14"/>
    <mergeCell ref="H18:K18"/>
    <mergeCell ref="A45:B45"/>
    <mergeCell ref="A46:B46"/>
    <mergeCell ref="A47:B47"/>
    <mergeCell ref="A40:B40"/>
    <mergeCell ref="A31:B31"/>
    <mergeCell ref="A32:B32"/>
    <mergeCell ref="A34:B34"/>
    <mergeCell ref="A30:B30"/>
    <mergeCell ref="A27:B27"/>
    <mergeCell ref="A29:B29"/>
    <mergeCell ref="A12:B12"/>
    <mergeCell ref="A13:B13"/>
    <mergeCell ref="A28:B28"/>
    <mergeCell ref="A24:B24"/>
    <mergeCell ref="A25:B25"/>
    <mergeCell ref="C2:I2"/>
    <mergeCell ref="A26:B26"/>
    <mergeCell ref="A10:B10"/>
    <mergeCell ref="A3:K3"/>
    <mergeCell ref="H9:K9"/>
    <mergeCell ref="C6:E6"/>
    <mergeCell ref="A6:B8"/>
    <mergeCell ref="F6:F8"/>
    <mergeCell ref="H6:K8"/>
    <mergeCell ref="E5:G5"/>
    <mergeCell ref="G6:G8"/>
    <mergeCell ref="A9:B9"/>
    <mergeCell ref="H19:K19"/>
    <mergeCell ref="A15:B15"/>
    <mergeCell ref="A14:B14"/>
    <mergeCell ref="A16:B16"/>
    <mergeCell ref="H12:I12"/>
    <mergeCell ref="H15:K15"/>
    <mergeCell ref="A11:B11"/>
    <mergeCell ref="A43:B43"/>
    <mergeCell ref="A44:B44"/>
    <mergeCell ref="A39:B39"/>
    <mergeCell ref="A33:B33"/>
    <mergeCell ref="A37:B37"/>
    <mergeCell ref="A38:B38"/>
    <mergeCell ref="A42:B42"/>
    <mergeCell ref="A35:B35"/>
    <mergeCell ref="A36:B36"/>
    <mergeCell ref="A41:B4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6"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K61"/>
  <sheetViews>
    <sheetView showGridLines="0" tabSelected="1" zoomScale="95" zoomScaleNormal="95" zoomScaleSheetLayoutView="100" zoomScalePageLayoutView="0" workbookViewId="0" topLeftCell="A1">
      <pane ySplit="8" topLeftCell="A33" activePane="bottomLeft" state="frozen"/>
      <selection pane="topLeft" activeCell="A1" sqref="A1"/>
      <selection pane="bottomLeft" activeCell="F44" sqref="F44"/>
    </sheetView>
  </sheetViews>
  <sheetFormatPr defaultColWidth="9.00390625" defaultRowHeight="16.5"/>
  <cols>
    <col min="1" max="1" width="10.625" style="10" customWidth="1"/>
    <col min="2" max="2" width="17.25390625" style="10" customWidth="1"/>
    <col min="3" max="3" width="16.625" style="10" customWidth="1"/>
    <col min="4" max="5" width="19.00390625" style="10" customWidth="1"/>
    <col min="6" max="6" width="17.875" style="25" customWidth="1"/>
    <col min="7" max="7" width="16.625" style="10" customWidth="1"/>
    <col min="8" max="8" width="11.625" style="10" customWidth="1"/>
    <col min="9" max="9" width="9.125" style="10" customWidth="1"/>
    <col min="10" max="10" width="14.375" style="10" customWidth="1"/>
    <col min="11" max="11" width="43.125" style="10" customWidth="1"/>
    <col min="12" max="16384" width="9.00390625" style="10" customWidth="1"/>
  </cols>
  <sheetData>
    <row r="1" spans="1:11" s="13" customFormat="1" ht="15.75">
      <c r="A1" s="11" t="s">
        <v>0</v>
      </c>
      <c r="B1" s="12"/>
      <c r="C1" s="12"/>
      <c r="D1" s="12"/>
      <c r="E1" s="12"/>
      <c r="F1" s="24"/>
      <c r="G1" s="12"/>
      <c r="H1" s="12"/>
      <c r="I1" s="12"/>
      <c r="J1" s="46" t="s">
        <v>1</v>
      </c>
      <c r="K1" s="46" t="s">
        <v>71</v>
      </c>
    </row>
    <row r="2" spans="1:11" s="13" customFormat="1" ht="15.75">
      <c r="A2" s="11" t="s">
        <v>13</v>
      </c>
      <c r="B2" s="14" t="s">
        <v>14</v>
      </c>
      <c r="C2" s="14"/>
      <c r="D2" s="157" t="s">
        <v>74</v>
      </c>
      <c r="E2" s="158"/>
      <c r="F2" s="158"/>
      <c r="G2" s="158"/>
      <c r="H2" s="158"/>
      <c r="I2" s="159"/>
      <c r="J2" s="46" t="s">
        <v>2</v>
      </c>
      <c r="K2" s="45" t="s">
        <v>75</v>
      </c>
    </row>
    <row r="3" spans="1:11" ht="24" customHeight="1">
      <c r="A3" s="161" t="s">
        <v>15</v>
      </c>
      <c r="B3" s="162"/>
      <c r="C3" s="162"/>
      <c r="D3" s="162"/>
      <c r="E3" s="162"/>
      <c r="F3" s="162"/>
      <c r="G3" s="162"/>
      <c r="H3" s="162"/>
      <c r="I3" s="162"/>
      <c r="J3" s="162"/>
      <c r="K3" s="162"/>
    </row>
    <row r="4" spans="1:10" ht="9" customHeight="1">
      <c r="A4" s="12"/>
      <c r="B4" s="12"/>
      <c r="C4" s="12"/>
      <c r="D4" s="12"/>
      <c r="E4" s="12"/>
      <c r="F4" s="24"/>
      <c r="G4" s="12"/>
      <c r="H4" s="12"/>
      <c r="I4" s="12"/>
      <c r="J4" s="12"/>
    </row>
    <row r="5" spans="2:11" ht="19.5">
      <c r="B5" s="16"/>
      <c r="C5" s="16"/>
      <c r="D5" s="16"/>
      <c r="E5" s="144" t="s">
        <v>144</v>
      </c>
      <c r="F5" s="144"/>
      <c r="G5" s="144"/>
      <c r="H5" s="16"/>
      <c r="I5" s="16"/>
      <c r="J5" s="16"/>
      <c r="K5" s="17" t="s">
        <v>16</v>
      </c>
    </row>
    <row r="6" spans="1:11" s="13" customFormat="1" ht="24.75" customHeight="1">
      <c r="A6" s="140" t="s">
        <v>17</v>
      </c>
      <c r="B6" s="141"/>
      <c r="C6" s="138" t="s">
        <v>18</v>
      </c>
      <c r="D6" s="139"/>
      <c r="E6" s="139"/>
      <c r="F6" s="146" t="s">
        <v>19</v>
      </c>
      <c r="G6" s="155" t="s">
        <v>20</v>
      </c>
      <c r="H6" s="149" t="s">
        <v>21</v>
      </c>
      <c r="I6" s="150"/>
      <c r="J6" s="150"/>
      <c r="K6" s="150"/>
    </row>
    <row r="7" spans="1:11" s="13" customFormat="1" ht="24.75" customHeight="1">
      <c r="A7" s="142"/>
      <c r="B7" s="143"/>
      <c r="C7" s="19" t="s">
        <v>22</v>
      </c>
      <c r="D7" s="20" t="s">
        <v>23</v>
      </c>
      <c r="E7" s="18" t="s">
        <v>24</v>
      </c>
      <c r="F7" s="147"/>
      <c r="G7" s="156"/>
      <c r="H7" s="151"/>
      <c r="I7" s="152"/>
      <c r="J7" s="152"/>
      <c r="K7" s="152"/>
    </row>
    <row r="8" spans="1:11" s="13" customFormat="1" ht="24.75" customHeight="1">
      <c r="A8" s="144"/>
      <c r="B8" s="145"/>
      <c r="C8" s="21"/>
      <c r="D8" s="22" t="s">
        <v>25</v>
      </c>
      <c r="E8" s="22" t="s">
        <v>26</v>
      </c>
      <c r="F8" s="148"/>
      <c r="G8" s="156"/>
      <c r="H8" s="153"/>
      <c r="I8" s="154"/>
      <c r="J8" s="154"/>
      <c r="K8" s="154"/>
    </row>
    <row r="9" spans="1:11" ht="15.75" customHeight="1">
      <c r="A9" s="135" t="s">
        <v>27</v>
      </c>
      <c r="B9" s="135"/>
      <c r="C9" s="26">
        <f>SUM('10901:10912'!C9)</f>
        <v>10623845</v>
      </c>
      <c r="D9" s="26">
        <f>SUM('10901:10912'!D9)</f>
        <v>4857679.95</v>
      </c>
      <c r="E9" s="26">
        <f>SUM('10901:10912'!E9)</f>
        <v>5766165.05</v>
      </c>
      <c r="F9" s="39">
        <f>SUM('10901:10912'!F9)</f>
        <v>567157769</v>
      </c>
      <c r="G9" s="26">
        <f>SUM('10901:10912'!G9)</f>
        <v>11473299</v>
      </c>
      <c r="H9" s="163"/>
      <c r="I9" s="163"/>
      <c r="J9" s="163"/>
      <c r="K9" s="163"/>
    </row>
    <row r="10" spans="1:11" ht="15.75" customHeight="1">
      <c r="A10" s="121" t="s">
        <v>28</v>
      </c>
      <c r="B10" s="160"/>
      <c r="C10" s="26">
        <f>SUM('10901:10912'!C10)</f>
        <v>964632</v>
      </c>
      <c r="D10" s="37">
        <v>0</v>
      </c>
      <c r="E10" s="26">
        <f>SUM('10901:10912'!E10)</f>
        <v>964632</v>
      </c>
      <c r="F10" s="37">
        <v>0</v>
      </c>
      <c r="G10" s="26">
        <f>SUM('10901:10912'!G10)</f>
        <v>1236728</v>
      </c>
      <c r="H10" s="9" t="s">
        <v>29</v>
      </c>
      <c r="I10" s="15"/>
      <c r="J10" s="15"/>
      <c r="K10" s="15"/>
    </row>
    <row r="11" spans="1:11" ht="15.75" customHeight="1">
      <c r="A11" s="121" t="s">
        <v>30</v>
      </c>
      <c r="B11" s="120"/>
      <c r="C11" s="31" t="s">
        <v>31</v>
      </c>
      <c r="D11" s="31" t="s">
        <v>31</v>
      </c>
      <c r="E11" s="31" t="s">
        <v>31</v>
      </c>
      <c r="F11" s="32" t="s">
        <v>31</v>
      </c>
      <c r="G11" s="33" t="s">
        <v>12</v>
      </c>
      <c r="H11" s="295" t="s">
        <v>32</v>
      </c>
      <c r="I11" s="121"/>
      <c r="J11" s="121"/>
      <c r="K11" s="121"/>
    </row>
    <row r="12" spans="1:11" ht="15.75" customHeight="1">
      <c r="A12" s="121" t="s">
        <v>33</v>
      </c>
      <c r="B12" s="132"/>
      <c r="C12" s="26">
        <f>SUM('10901:10906'!C12)+SUM('10907:10912'!C11)</f>
        <v>46880</v>
      </c>
      <c r="D12" s="37">
        <f>SUM('10901:10906'!D12)+SUM('10907:10912'!D11)</f>
        <v>0</v>
      </c>
      <c r="E12" s="26">
        <f>SUM('10901:10906'!E12)+SUM('10907:10912'!E11)</f>
        <v>46880</v>
      </c>
      <c r="F12" s="37">
        <f>SUM('10901:10906'!F12)+SUM('10907:10912'!F11)</f>
        <v>0</v>
      </c>
      <c r="G12" s="26">
        <f>SUM('10901:10906'!G12)+SUM('10907:10912'!G11)</f>
        <v>77719</v>
      </c>
      <c r="H12" s="121" t="s">
        <v>34</v>
      </c>
      <c r="I12" s="121"/>
      <c r="J12" s="9"/>
      <c r="K12" s="9"/>
    </row>
    <row r="13" spans="1:11" ht="15.75" customHeight="1">
      <c r="A13" s="121" t="s">
        <v>35</v>
      </c>
      <c r="B13" s="132"/>
      <c r="C13" s="26">
        <f>SUM('10901:10906'!C13)+SUM('10907:10912'!C12)</f>
        <v>236631</v>
      </c>
      <c r="D13" s="26">
        <f>SUM('10901:10906'!D13)+SUM('10907:10912'!D12)</f>
        <v>155021</v>
      </c>
      <c r="E13" s="26">
        <f>SUM('10901:10906'!E13)+SUM('10907:10912'!E12)</f>
        <v>81610</v>
      </c>
      <c r="F13" s="39">
        <f>SUM('10901:10906'!F13)+SUM('10907:10912'!F12)</f>
        <v>6086211</v>
      </c>
      <c r="G13" s="26">
        <f>SUM('10901:10906'!G13)+SUM('10907:10912'!G12)</f>
        <v>284549</v>
      </c>
      <c r="H13" s="121" t="s">
        <v>34</v>
      </c>
      <c r="I13" s="121"/>
      <c r="J13" s="9"/>
      <c r="K13" s="9"/>
    </row>
    <row r="14" spans="1:11" ht="15.75" customHeight="1">
      <c r="A14" s="121" t="s">
        <v>36</v>
      </c>
      <c r="B14" s="132"/>
      <c r="C14" s="26">
        <f>SUM('10901:10906'!C14)+SUM('10907:10912'!C13)</f>
        <v>314929</v>
      </c>
      <c r="D14" s="37">
        <f>SUM('10901:10906'!D14)+SUM('10907:10912'!D13)</f>
        <v>0</v>
      </c>
      <c r="E14" s="26">
        <f>SUM('10901:10906'!E14)+SUM('10907:10912'!E13)</f>
        <v>314929</v>
      </c>
      <c r="F14" s="37">
        <f>SUM('10901:10906'!F14)+SUM('10907:10912'!F13)</f>
        <v>0</v>
      </c>
      <c r="G14" s="26">
        <f>SUM('10901:10906'!G14)+SUM('10907:10912'!G13)</f>
        <v>340773</v>
      </c>
      <c r="H14" s="9" t="s">
        <v>37</v>
      </c>
      <c r="I14" s="9"/>
      <c r="J14" s="9"/>
      <c r="K14" s="9"/>
    </row>
    <row r="15" spans="1:11" ht="15.75" customHeight="1">
      <c r="A15" s="137" t="s">
        <v>38</v>
      </c>
      <c r="B15" s="137"/>
      <c r="C15" s="26">
        <f>SUM('10901:10906'!C15)+SUM('10907:10912'!C14)</f>
        <v>62492</v>
      </c>
      <c r="D15" s="26">
        <f>SUM('10901:10906'!D15)+SUM('10907:10912'!D14)</f>
        <v>41455</v>
      </c>
      <c r="E15" s="26">
        <f>SUM('10901:10906'!E15)+SUM('10907:10912'!E14)</f>
        <v>21037</v>
      </c>
      <c r="F15" s="39">
        <f>SUM('10901:10906'!F15)+SUM('10907:10912'!F14)</f>
        <v>11336855</v>
      </c>
      <c r="G15" s="26">
        <f>SUM('10901:10906'!G15)+SUM('10907:10912'!G14)</f>
        <v>89367</v>
      </c>
      <c r="H15" s="121" t="s">
        <v>39</v>
      </c>
      <c r="I15" s="122"/>
      <c r="J15" s="122"/>
      <c r="K15" s="122"/>
    </row>
    <row r="16" spans="1:11" ht="15.75" customHeight="1">
      <c r="A16" s="121" t="s">
        <v>40</v>
      </c>
      <c r="B16" s="132"/>
      <c r="C16" s="26">
        <f>SUM('10901:10906'!C16)+SUM('10907:10912'!C15)</f>
        <v>196764</v>
      </c>
      <c r="D16" s="37">
        <f>SUM('10901:10906'!D16)+SUM('10907:10912'!D15)</f>
        <v>0</v>
      </c>
      <c r="E16" s="26">
        <f>SUM('10901:10906'!E16)+SUM('10907:10912'!E15)</f>
        <v>196764</v>
      </c>
      <c r="F16" s="37">
        <f>SUM('10901:10906'!F16)+SUM('10907:10912'!F15)</f>
        <v>0</v>
      </c>
      <c r="G16" s="26">
        <f>SUM('10901:10906'!G16)+SUM('10907:10912'!G15)</f>
        <v>258876</v>
      </c>
      <c r="H16" s="121" t="s">
        <v>41</v>
      </c>
      <c r="I16" s="121"/>
      <c r="J16" s="121"/>
      <c r="K16" s="121"/>
    </row>
    <row r="17" spans="1:11" ht="15.75" customHeight="1">
      <c r="A17" s="121" t="s">
        <v>42</v>
      </c>
      <c r="B17" s="132"/>
      <c r="C17" s="26">
        <f>SUM('10901:10906'!C17)+SUM('10907:10912'!C16)</f>
        <v>4998</v>
      </c>
      <c r="D17" s="37">
        <f>SUM('10901:10906'!D17)+SUM('10907:10912'!D16)</f>
        <v>0</v>
      </c>
      <c r="E17" s="26">
        <f>SUM('10901:10906'!E17)+SUM('10907:10912'!E16)</f>
        <v>4998</v>
      </c>
      <c r="F17" s="37">
        <f>SUM('10901:10906'!F17)+SUM('10907:10912'!F16)</f>
        <v>0</v>
      </c>
      <c r="G17" s="26">
        <f>SUM('10901:10906'!G17)+SUM('10907:10912'!G16)</f>
        <v>16045</v>
      </c>
      <c r="H17" s="9" t="s">
        <v>37</v>
      </c>
      <c r="I17" s="9"/>
      <c r="J17" s="9"/>
      <c r="K17" s="9"/>
    </row>
    <row r="18" spans="1:11" ht="15.75" customHeight="1">
      <c r="A18" s="121" t="s">
        <v>43</v>
      </c>
      <c r="B18" s="132"/>
      <c r="C18" s="26">
        <f>SUM('10901:10906'!C18)+SUM('10907:10912'!C17)</f>
        <v>316176</v>
      </c>
      <c r="D18" s="37">
        <f>SUM('10901:10906'!D18)+SUM('10907:10912'!D17)</f>
        <v>0</v>
      </c>
      <c r="E18" s="26">
        <f>SUM('10901:10906'!E18)+SUM('10907:10912'!E17)</f>
        <v>316176</v>
      </c>
      <c r="F18" s="37">
        <f>SUM('10901:10906'!F18)+SUM('10907:10912'!F17)</f>
        <v>0</v>
      </c>
      <c r="G18" s="26">
        <f>SUM('10901:10906'!G18)+SUM('10907:10912'!G17)</f>
        <v>383225</v>
      </c>
      <c r="H18" s="38" t="s">
        <v>69</v>
      </c>
      <c r="I18" s="9"/>
      <c r="J18" s="9"/>
      <c r="K18" s="9"/>
    </row>
    <row r="19" spans="1:11" ht="15.75" customHeight="1">
      <c r="A19" s="121" t="s">
        <v>44</v>
      </c>
      <c r="B19" s="132"/>
      <c r="C19" s="26">
        <f>SUM('10901:10906'!C19)+SUM('10907:10912'!C18)</f>
        <v>22046</v>
      </c>
      <c r="D19" s="26">
        <f>SUM('10901:10906'!D19)+SUM('10907:10912'!D18)</f>
        <v>16483</v>
      </c>
      <c r="E19" s="26">
        <f>SUM('10901:10906'!E19)+SUM('10907:10912'!E18)</f>
        <v>5563</v>
      </c>
      <c r="F19" s="39">
        <f>SUM('10901:10906'!F19)+SUM('10907:10912'!F18)</f>
        <v>1898402</v>
      </c>
      <c r="G19" s="37">
        <f>SUM('10901:10906'!G19)+SUM('10907:10912'!G18)</f>
        <v>0</v>
      </c>
      <c r="H19" s="136" t="s">
        <v>70</v>
      </c>
      <c r="I19" s="136"/>
      <c r="J19" s="136"/>
      <c r="K19" s="136"/>
    </row>
    <row r="20" spans="1:11" ht="15.75" customHeight="1">
      <c r="A20" s="121" t="s">
        <v>45</v>
      </c>
      <c r="B20" s="120"/>
      <c r="C20" s="26">
        <f>SUM('10901:10906'!C20)+SUM('10907:10912'!C19)</f>
        <v>525385</v>
      </c>
      <c r="D20" s="26">
        <f>SUM('10901:10906'!D20)+SUM('10907:10912'!D19)</f>
        <v>432857</v>
      </c>
      <c r="E20" s="26">
        <f>SUM('10901:10906'!E20)+SUM('10907:10912'!E19)</f>
        <v>92528</v>
      </c>
      <c r="F20" s="39">
        <f>SUM('10901:10906'!F20)+SUM('10907:10912'!F19)</f>
        <v>10953200</v>
      </c>
      <c r="G20" s="26">
        <f>SUM('10901:10906'!G20)+SUM('10907:10912'!G19)</f>
        <v>629927</v>
      </c>
      <c r="H20" s="121" t="s">
        <v>32</v>
      </c>
      <c r="I20" s="121"/>
      <c r="J20" s="121"/>
      <c r="K20" s="121"/>
    </row>
    <row r="21" spans="1:11" ht="15.75" customHeight="1">
      <c r="A21" s="121" t="s">
        <v>46</v>
      </c>
      <c r="B21" s="132"/>
      <c r="C21" s="26">
        <f>SUM('10901:10906'!C21)+SUM('10907:10912'!C20)</f>
        <v>40381</v>
      </c>
      <c r="D21" s="37">
        <f>SUM('10901:10906'!D21)+SUM('10907:10912'!D20)</f>
        <v>0</v>
      </c>
      <c r="E21" s="26">
        <f>SUM('10901:10906'!E21)+SUM('10907:10912'!E20)</f>
        <v>40381</v>
      </c>
      <c r="F21" s="37">
        <f>SUM('10901:10906'!F21)+SUM('10907:10912'!F20)</f>
        <v>0</v>
      </c>
      <c r="G21" s="26">
        <f>SUM('10901:10906'!G21)+SUM('10907:10912'!G20)</f>
        <v>31072</v>
      </c>
      <c r="H21" s="131" t="s">
        <v>128</v>
      </c>
      <c r="I21" s="131"/>
      <c r="J21" s="131"/>
      <c r="K21" s="131"/>
    </row>
    <row r="22" spans="1:11" ht="15.75" customHeight="1">
      <c r="A22" s="121" t="s">
        <v>47</v>
      </c>
      <c r="B22" s="133"/>
      <c r="C22" s="26">
        <f>SUM('10901:10906'!C22)+SUM('10907:10912'!C21)</f>
        <v>30085</v>
      </c>
      <c r="D22" s="26">
        <f>SUM('10901:10906'!D22)+SUM('10907:10912'!D21)</f>
        <v>29297</v>
      </c>
      <c r="E22" s="26">
        <f>SUM('10901:10906'!E22)+SUM('10907:10912'!E21)</f>
        <v>788</v>
      </c>
      <c r="F22" s="39">
        <f>SUM('10901:10906'!F22)+SUM('10907:10912'!F21)</f>
        <v>2519475</v>
      </c>
      <c r="G22" s="26">
        <f>SUM('10901:10906'!G22)+SUM('10907:10912'!G21)</f>
        <v>37508</v>
      </c>
      <c r="H22" s="9" t="s">
        <v>39</v>
      </c>
      <c r="I22" s="9"/>
      <c r="J22" s="9"/>
      <c r="K22" s="9"/>
    </row>
    <row r="23" spans="1:11" ht="15.75" customHeight="1">
      <c r="A23" s="121" t="s">
        <v>48</v>
      </c>
      <c r="B23" s="120"/>
      <c r="C23" s="26">
        <f>SUM('10901:10906'!C23)+SUM('10907:10912'!C22)</f>
        <v>380939</v>
      </c>
      <c r="D23" s="26">
        <f>SUM('10901:10906'!D23)+SUM('10907:10912'!D22)</f>
        <v>374244</v>
      </c>
      <c r="E23" s="26">
        <f>SUM('10901:10906'!E23)+SUM('10907:10912'!E22)</f>
        <v>6695</v>
      </c>
      <c r="F23" s="39">
        <f>SUM('10901:10906'!F23)+SUM('10907:10912'!F22)</f>
        <v>138840860</v>
      </c>
      <c r="G23" s="26">
        <f>SUM('10901:10906'!G23)+SUM('10907:10912'!G22)</f>
        <v>170987</v>
      </c>
      <c r="H23" s="9" t="s">
        <v>39</v>
      </c>
      <c r="I23" s="9"/>
      <c r="J23" s="9"/>
      <c r="K23" s="9"/>
    </row>
    <row r="24" spans="1:11" ht="15.75" customHeight="1">
      <c r="A24" s="121" t="s">
        <v>49</v>
      </c>
      <c r="B24" s="132"/>
      <c r="C24" s="26">
        <f>SUM('10901:10906'!C24)+SUM('10907:10912'!C23)</f>
        <v>414507</v>
      </c>
      <c r="D24" s="37">
        <f>SUM('10901:10906'!D24)+SUM('10907:10912'!D23)</f>
        <v>0</v>
      </c>
      <c r="E24" s="26">
        <f>SUM('10901:10906'!E24)+SUM('10907:10912'!E23)</f>
        <v>414507</v>
      </c>
      <c r="F24" s="37">
        <f>SUM('10901:10906'!F24)+SUM('10907:10912'!F23)</f>
        <v>0</v>
      </c>
      <c r="G24" s="26">
        <f>SUM('10901:10906'!G24)+SUM('10907:10912'!G23)</f>
        <v>336645</v>
      </c>
      <c r="H24" s="9" t="s">
        <v>37</v>
      </c>
      <c r="I24" s="9"/>
      <c r="J24" s="9"/>
      <c r="K24" s="9"/>
    </row>
    <row r="25" spans="1:11" ht="15.75" customHeight="1">
      <c r="A25" s="121" t="s">
        <v>50</v>
      </c>
      <c r="B25" s="132"/>
      <c r="C25" s="26">
        <f>SUM('10901:10906'!C25)+SUM('10907:10912'!C24)</f>
        <v>204977</v>
      </c>
      <c r="D25" s="26">
        <f>SUM('10901:10906'!D25)+SUM('10907:10912'!D24)</f>
        <v>120652</v>
      </c>
      <c r="E25" s="26">
        <f>SUM('10901:10906'!E25)+SUM('10907:10912'!E24)</f>
        <v>84325</v>
      </c>
      <c r="F25" s="39">
        <f>SUM('10901:10906'!F25)+SUM('10907:10912'!F24)</f>
        <v>18533200</v>
      </c>
      <c r="G25" s="26">
        <f>SUM('10901:10906'!G25)+SUM('10907:10912'!G24)</f>
        <v>302233</v>
      </c>
      <c r="H25" s="9" t="s">
        <v>39</v>
      </c>
      <c r="I25" s="9"/>
      <c r="J25" s="9"/>
      <c r="K25" s="9"/>
    </row>
    <row r="26" spans="1:11" ht="15.75" customHeight="1">
      <c r="A26" s="121" t="s">
        <v>51</v>
      </c>
      <c r="B26" s="133"/>
      <c r="C26" s="26">
        <f>SUM('10901:10906'!C26)+SUM('10907:10912'!C25)</f>
        <v>304527</v>
      </c>
      <c r="D26" s="26">
        <f>SUM('10901:10906'!D26)+SUM('10907:10912'!D25)</f>
        <v>244983</v>
      </c>
      <c r="E26" s="26">
        <f>SUM('10901:10906'!E26)+SUM('10907:10912'!E25)</f>
        <v>59544</v>
      </c>
      <c r="F26" s="39">
        <f>SUM('10901:10906'!F26)+SUM('10907:10912'!F25)</f>
        <v>15204183</v>
      </c>
      <c r="G26" s="26">
        <f>SUM('10901:10906'!G26)+SUM('10907:10912'!G25)</f>
        <v>253618</v>
      </c>
      <c r="H26" s="9" t="s">
        <v>39</v>
      </c>
      <c r="I26" s="9"/>
      <c r="J26" s="9"/>
      <c r="K26" s="9"/>
    </row>
    <row r="27" spans="1:11" ht="15.75" customHeight="1">
      <c r="A27" s="121" t="s">
        <v>52</v>
      </c>
      <c r="B27" s="133"/>
      <c r="C27" s="26">
        <f>SUM('10901:10906'!C27)+SUM('10907:10912'!C26)</f>
        <v>210289</v>
      </c>
      <c r="D27" s="37">
        <f>SUM('10901:10906'!D27)+SUM('10907:10912'!D26)</f>
        <v>0</v>
      </c>
      <c r="E27" s="26">
        <f>SUM('10901:10906'!E27)+SUM('10907:10912'!E26)</f>
        <v>210289</v>
      </c>
      <c r="F27" s="37">
        <f>SUM('10901:10906'!F27)+SUM('10907:10912'!F26)</f>
        <v>0</v>
      </c>
      <c r="G27" s="26">
        <f>SUM('10901:10906'!G27)+SUM('10907:10912'!G26)</f>
        <v>216253</v>
      </c>
      <c r="H27" s="9" t="s">
        <v>37</v>
      </c>
      <c r="I27" s="9"/>
      <c r="J27" s="9"/>
      <c r="K27" s="9"/>
    </row>
    <row r="28" spans="1:11" ht="15.75" customHeight="1">
      <c r="A28" s="104" t="s">
        <v>106</v>
      </c>
      <c r="B28" s="104"/>
      <c r="C28" s="26">
        <f>SUM('10901:10906'!C28)+SUM('10907:10912'!C27)</f>
        <v>352424</v>
      </c>
      <c r="D28" s="26">
        <f>SUM('10901:10906'!D28)+SUM('10907:10912'!D27)</f>
        <v>283198</v>
      </c>
      <c r="E28" s="26">
        <f>SUM('10901:10906'!E28)+SUM('10907:10912'!E27)</f>
        <v>69226</v>
      </c>
      <c r="F28" s="39">
        <f>SUM('10901:10906'!F28)+SUM('10907:10912'!F27)</f>
        <v>23391259</v>
      </c>
      <c r="G28" s="26">
        <f>SUM('10901:10906'!G28)+SUM('10907:10912'!G27)</f>
        <v>291197</v>
      </c>
      <c r="H28" s="56" t="s">
        <v>133</v>
      </c>
      <c r="I28" s="9"/>
      <c r="J28" s="9"/>
      <c r="K28" s="9"/>
    </row>
    <row r="29" spans="1:11" ht="15.75" customHeight="1">
      <c r="A29" s="121" t="s">
        <v>53</v>
      </c>
      <c r="B29" s="120"/>
      <c r="C29" s="26">
        <f>SUM('10901:10906'!C29)+SUM('10907:10912'!C28)</f>
        <v>300423</v>
      </c>
      <c r="D29" s="26">
        <f>SUM('10901:10906'!D29)+SUM('10907:10912'!D28)</f>
        <v>281551</v>
      </c>
      <c r="E29" s="26">
        <f>SUM('10901:10906'!E29)+SUM('10907:10912'!E28)</f>
        <v>18872</v>
      </c>
      <c r="F29" s="39">
        <f>SUM('10901:10906'!F29)+SUM('10907:10912'!F28)</f>
        <v>15118388</v>
      </c>
      <c r="G29" s="26">
        <f>SUM('10901:10906'!G29)+SUM('10907:10912'!G28)</f>
        <v>271573</v>
      </c>
      <c r="H29" s="9" t="s">
        <v>39</v>
      </c>
      <c r="I29" s="9"/>
      <c r="J29" s="9"/>
      <c r="K29" s="9"/>
    </row>
    <row r="30" spans="1:11" ht="15.75" customHeight="1">
      <c r="A30" s="121" t="s">
        <v>54</v>
      </c>
      <c r="B30" s="132"/>
      <c r="C30" s="26">
        <f>SUM('10901:10906'!C30)+SUM('10907:10912'!C29)</f>
        <v>377122</v>
      </c>
      <c r="D30" s="26">
        <f>SUM('10901:10906'!D30)+SUM('10907:10912'!D29)</f>
        <v>158927</v>
      </c>
      <c r="E30" s="26">
        <f>SUM('10901:10906'!E30)+SUM('10907:10912'!E29)</f>
        <v>218195</v>
      </c>
      <c r="F30" s="39">
        <f>SUM('10901:10906'!F30)+SUM('10907:10912'!F29)</f>
        <v>9627598</v>
      </c>
      <c r="G30" s="26">
        <f>SUM('10901:10906'!G30)+SUM('10907:10912'!G29)</f>
        <v>323201</v>
      </c>
      <c r="H30" s="9" t="s">
        <v>39</v>
      </c>
      <c r="I30" s="9"/>
      <c r="J30" s="9"/>
      <c r="K30" s="9"/>
    </row>
    <row r="31" spans="1:11" ht="15.75" customHeight="1">
      <c r="A31" s="121" t="s">
        <v>6</v>
      </c>
      <c r="B31" s="121"/>
      <c r="C31" s="26">
        <f>SUM('10901:10906'!C31)+SUM('10907:10912'!C30)</f>
        <v>176740</v>
      </c>
      <c r="D31" s="26">
        <f>SUM('10901:10906'!D31)+SUM('10907:10912'!D30)</f>
        <v>92356</v>
      </c>
      <c r="E31" s="26">
        <f>SUM('10901:10906'!E31)+SUM('10907:10912'!E30)</f>
        <v>84384</v>
      </c>
      <c r="F31" s="39">
        <f>SUM('10901:10906'!F31)+SUM('10907:10912'!F30)</f>
        <v>3823910</v>
      </c>
      <c r="G31" s="26">
        <f>SUM('10901:10906'!G31)+SUM('10907:10912'!G30)</f>
        <v>184156</v>
      </c>
      <c r="H31" s="9" t="s">
        <v>39</v>
      </c>
      <c r="I31" s="9"/>
      <c r="J31" s="9"/>
      <c r="K31" s="9"/>
    </row>
    <row r="32" spans="1:11" ht="15.75" customHeight="1">
      <c r="A32" s="121" t="s">
        <v>7</v>
      </c>
      <c r="B32" s="121"/>
      <c r="C32" s="26">
        <f>SUM('10901:10906'!C32)+SUM('10907:10912'!C31)</f>
        <v>493743</v>
      </c>
      <c r="D32" s="26">
        <f>SUM('10901:10906'!D32)+SUM('10907:10912'!D31)</f>
        <v>355758</v>
      </c>
      <c r="E32" s="26">
        <f>SUM('10901:10906'!E32)+SUM('10907:10912'!E31)</f>
        <v>137985</v>
      </c>
      <c r="F32" s="39">
        <f>SUM('10901:10906'!F32)+SUM('10907:10912'!F31)</f>
        <v>14412675</v>
      </c>
      <c r="G32" s="26">
        <f>SUM('10901:10906'!G32)+SUM('10907:10912'!G31)</f>
        <v>724116</v>
      </c>
      <c r="H32" s="9" t="s">
        <v>39</v>
      </c>
      <c r="I32" s="9"/>
      <c r="J32" s="9"/>
      <c r="K32" s="9"/>
    </row>
    <row r="33" spans="1:11" ht="15.75" customHeight="1">
      <c r="A33" s="121" t="s">
        <v>8</v>
      </c>
      <c r="B33" s="121"/>
      <c r="C33" s="26">
        <f>SUM('10901:10906'!C33)+SUM('10907:10912'!C32)</f>
        <v>347662</v>
      </c>
      <c r="D33" s="26">
        <f>SUM('10901:10906'!D33)+SUM('10907:10912'!D32)</f>
        <v>249346</v>
      </c>
      <c r="E33" s="26">
        <f>SUM('10901:10906'!E33)+SUM('10907:10912'!E32)</f>
        <v>98316</v>
      </c>
      <c r="F33" s="39">
        <f>SUM('10901:10906'!F33)+SUM('10907:10912'!F32)</f>
        <v>10233045</v>
      </c>
      <c r="G33" s="26">
        <f>SUM('10901:10906'!G33)+SUM('10907:10912'!G32)</f>
        <v>511615</v>
      </c>
      <c r="H33" s="9" t="s">
        <v>39</v>
      </c>
      <c r="I33" s="9"/>
      <c r="J33" s="9"/>
      <c r="K33" s="9"/>
    </row>
    <row r="34" spans="1:11" ht="15.75" customHeight="1">
      <c r="A34" s="121" t="s">
        <v>55</v>
      </c>
      <c r="B34" s="133"/>
      <c r="C34" s="26">
        <f>SUM('10901:10906'!C34)+SUM('10907:10912'!C33)</f>
        <v>99355</v>
      </c>
      <c r="D34" s="26">
        <f>SUM('10901:10906'!D34)+SUM('10907:10912'!D33)</f>
        <v>11230</v>
      </c>
      <c r="E34" s="26">
        <f>SUM('10901:10906'!E34)+SUM('10907:10912'!E33)</f>
        <v>88125</v>
      </c>
      <c r="F34" s="39">
        <f>SUM('10901:10906'!F34)+SUM('10907:10912'!F33)</f>
        <v>338440</v>
      </c>
      <c r="G34" s="26">
        <f>SUM('10901:10906'!G34)+SUM('10907:10912'!G33)</f>
        <v>469364</v>
      </c>
      <c r="H34" s="9" t="s">
        <v>37</v>
      </c>
      <c r="I34" s="9"/>
      <c r="J34" s="9"/>
      <c r="K34" s="9"/>
    </row>
    <row r="35" spans="1:11" ht="15.75" customHeight="1">
      <c r="A35" s="121" t="s">
        <v>56</v>
      </c>
      <c r="B35" s="132"/>
      <c r="C35" s="26">
        <f>SUM('10901:10906'!C35)+SUM('10907:10912'!C34)</f>
        <v>469065</v>
      </c>
      <c r="D35" s="26">
        <f>SUM('10901:10906'!D35)+SUM('10907:10912'!D34)</f>
        <v>469065</v>
      </c>
      <c r="E35" s="37">
        <f>SUM('10901:10906'!E35)+SUM('10907:10912'!E34)</f>
        <v>0</v>
      </c>
      <c r="F35" s="39">
        <f>SUM('10901:10906'!F35)+SUM('10907:10912'!F34)</f>
        <v>93813000</v>
      </c>
      <c r="G35" s="26">
        <f>SUM('10901:10906'!G35)+SUM('10907:10912'!G34)</f>
        <v>584950</v>
      </c>
      <c r="H35" s="9" t="s">
        <v>39</v>
      </c>
      <c r="I35" s="9"/>
      <c r="J35" s="9"/>
      <c r="K35" s="9"/>
    </row>
    <row r="36" spans="1:11" ht="15.75" customHeight="1">
      <c r="A36" s="121" t="s">
        <v>9</v>
      </c>
      <c r="B36" s="132"/>
      <c r="C36" s="26">
        <f>SUM('10901:10906'!C36)+SUM('10907:10912'!C35)</f>
        <v>37441</v>
      </c>
      <c r="D36" s="37">
        <f>SUM('10901:10906'!D36)+SUM('10907:10912'!D35)</f>
        <v>0</v>
      </c>
      <c r="E36" s="26">
        <f>SUM('10901:10906'!E36)+SUM('10907:10912'!E35)</f>
        <v>37441</v>
      </c>
      <c r="F36" s="37">
        <f>SUM('10901:10906'!F36)+SUM('10907:10912'!F35)</f>
        <v>0</v>
      </c>
      <c r="G36" s="26">
        <f>SUM('10901:10906'!G36)+SUM('10907:10912'!G35)</f>
        <v>92317</v>
      </c>
      <c r="H36" s="9" t="s">
        <v>37</v>
      </c>
      <c r="I36" s="9"/>
      <c r="J36" s="9"/>
      <c r="K36" s="9"/>
    </row>
    <row r="37" spans="1:11" ht="15.75" customHeight="1">
      <c r="A37" s="121" t="s">
        <v>57</v>
      </c>
      <c r="B37" s="120"/>
      <c r="C37" s="26">
        <f>SUM('10901:10906'!C37)+SUM('10907:10912'!C36)</f>
        <v>391575</v>
      </c>
      <c r="D37" s="26">
        <f>SUM('10901:10906'!D37)+SUM('10907:10912'!D36)</f>
        <v>263942</v>
      </c>
      <c r="E37" s="26">
        <f>SUM('10901:10906'!E37)+SUM('10907:10912'!E36)</f>
        <v>127633</v>
      </c>
      <c r="F37" s="39">
        <f>SUM('10901:10906'!F37)+SUM('10907:10912'!F36)</f>
        <v>11294565</v>
      </c>
      <c r="G37" s="26">
        <f>SUM('10901:10906'!G37)+SUM('10907:10912'!G36)</f>
        <v>665323</v>
      </c>
      <c r="H37" s="9" t="s">
        <v>39</v>
      </c>
      <c r="I37" s="9"/>
      <c r="J37" s="9"/>
      <c r="K37" s="9"/>
    </row>
    <row r="38" spans="1:11" ht="15.75" customHeight="1">
      <c r="A38" s="121" t="s">
        <v>10</v>
      </c>
      <c r="B38" s="120"/>
      <c r="C38" s="26">
        <f>SUM('10901:10906'!C38)+SUM('10907:10912'!C37)</f>
        <v>21760</v>
      </c>
      <c r="D38" s="37">
        <f>SUM('10901:10906'!D38)+SUM('10907:10912'!D37)</f>
        <v>0</v>
      </c>
      <c r="E38" s="26">
        <f>SUM('10901:10906'!E38)+SUM('10907:10912'!E37)</f>
        <v>21760</v>
      </c>
      <c r="F38" s="37">
        <f>SUM('10901:10906'!F38)+SUM('10907:10912'!F37)</f>
        <v>0</v>
      </c>
      <c r="G38" s="26">
        <f>SUM('10901:10906'!G38)+SUM('10907:10912'!G37)</f>
        <v>66839</v>
      </c>
      <c r="H38" s="9" t="s">
        <v>37</v>
      </c>
      <c r="I38" s="9"/>
      <c r="J38" s="9"/>
      <c r="K38" s="9"/>
    </row>
    <row r="39" spans="1:11" ht="15.75" customHeight="1">
      <c r="A39" s="121" t="s">
        <v>58</v>
      </c>
      <c r="B39" s="120"/>
      <c r="C39" s="26">
        <f>SUM('10901:10906'!C39)+SUM('10907:10912'!C38)</f>
        <v>274104</v>
      </c>
      <c r="D39" s="37">
        <f>SUM('10901:10906'!D39)+SUM('10907:10912'!D38)</f>
        <v>0</v>
      </c>
      <c r="E39" s="26">
        <f>SUM('10901:10906'!E39)+SUM('10907:10912'!E38)</f>
        <v>274104</v>
      </c>
      <c r="F39" s="37">
        <f>SUM('10901:10906'!F39)+SUM('10907:10912'!F38)</f>
        <v>0</v>
      </c>
      <c r="G39" s="26">
        <f>SUM('10901:10906'!G39)+SUM('10907:10912'!G38)</f>
        <v>465728</v>
      </c>
      <c r="H39" s="9" t="s">
        <v>37</v>
      </c>
      <c r="I39" s="9"/>
      <c r="J39" s="9"/>
      <c r="K39" s="9"/>
    </row>
    <row r="40" spans="1:11" ht="15.75" customHeight="1">
      <c r="A40" s="121" t="s">
        <v>11</v>
      </c>
      <c r="B40" s="120"/>
      <c r="C40" s="26">
        <f>SUM('10901:10906'!C40)+SUM('10907:10912'!C39)</f>
        <v>313261</v>
      </c>
      <c r="D40" s="37">
        <f>SUM('10901:10906'!D40)+SUM('10907:10912'!D39)</f>
        <v>0</v>
      </c>
      <c r="E40" s="26">
        <f>SUM('10901:10906'!E40)+SUM('10907:10912'!E39)</f>
        <v>313261</v>
      </c>
      <c r="F40" s="37">
        <f>SUM('10901:10906'!F40)+SUM('10907:10912'!F39)</f>
        <v>0</v>
      </c>
      <c r="G40" s="26">
        <f>SUM('10901:10906'!G40)+SUM('10907:10912'!G39)</f>
        <v>532257</v>
      </c>
      <c r="H40" s="9" t="s">
        <v>37</v>
      </c>
      <c r="I40" s="9"/>
      <c r="J40" s="9"/>
      <c r="K40" s="9"/>
    </row>
    <row r="41" spans="1:11" ht="15.75" customHeight="1">
      <c r="A41" s="121" t="s">
        <v>59</v>
      </c>
      <c r="B41" s="132"/>
      <c r="C41" s="37">
        <f>SUM('10901:10906'!C41)+SUM('10907:10912'!C40)</f>
        <v>0</v>
      </c>
      <c r="D41" s="37">
        <f>SUM('10901:10906'!D41)+SUM('10907:10912'!D40)</f>
        <v>0</v>
      </c>
      <c r="E41" s="37">
        <f>SUM('10901:10906'!E41)+SUM('10907:10912'!E40)</f>
        <v>0</v>
      </c>
      <c r="F41" s="37">
        <f>SUM('10901:10906'!F41)+SUM('10907:10912'!F40)</f>
        <v>0</v>
      </c>
      <c r="G41" s="26">
        <f>SUM('10901:10906'!G41)+SUM('10907:10912'!G40)</f>
        <v>46098</v>
      </c>
      <c r="H41" s="50" t="s">
        <v>134</v>
      </c>
      <c r="I41" s="9"/>
      <c r="J41" s="9"/>
      <c r="K41" s="9"/>
    </row>
    <row r="42" spans="1:11" ht="15.75" customHeight="1">
      <c r="A42" s="121" t="s">
        <v>60</v>
      </c>
      <c r="B42" s="134"/>
      <c r="C42" s="26">
        <f>SUM('10901:10906'!C42)+SUM('10907:10912'!C41)</f>
        <v>146825</v>
      </c>
      <c r="D42" s="37">
        <f>SUM('10901:10906'!D42)+SUM('10907:10912'!D41)</f>
        <v>0</v>
      </c>
      <c r="E42" s="26">
        <f>SUM('10901:10906'!E42)+SUM('10907:10912'!E41)</f>
        <v>146825</v>
      </c>
      <c r="F42" s="37">
        <f>SUM('10901:10906'!F42)+SUM('10907:10912'!F41)</f>
        <v>0</v>
      </c>
      <c r="G42" s="26">
        <f>SUM('10901:10906'!G42)+SUM('10907:10912'!G41)</f>
        <v>265972</v>
      </c>
      <c r="H42" s="9" t="s">
        <v>37</v>
      </c>
      <c r="I42" s="9"/>
      <c r="J42" s="9"/>
      <c r="K42" s="9"/>
    </row>
    <row r="43" spans="1:11" ht="15.75" customHeight="1">
      <c r="A43" s="121" t="s">
        <v>61</v>
      </c>
      <c r="B43" s="121"/>
      <c r="C43" s="26">
        <f>SUM('10901:10906'!C43)+SUM('10907:10912'!C42)</f>
        <v>766205</v>
      </c>
      <c r="D43" s="26">
        <f>SUM('10901:10906'!D43)+SUM('10907:10912'!D42)</f>
        <v>574077</v>
      </c>
      <c r="E43" s="26">
        <f>SUM('10901:10906'!E43)+SUM('10907:10912'!E42)</f>
        <v>192128</v>
      </c>
      <c r="F43" s="39">
        <f>SUM('10901:10906'!F43)+SUM('10907:10912'!F42)</f>
        <v>69031449</v>
      </c>
      <c r="G43" s="26">
        <f>SUM('10901:10906'!G43)+SUM('10907:10912'!G42)</f>
        <v>928599</v>
      </c>
      <c r="H43" s="9" t="s">
        <v>37</v>
      </c>
      <c r="I43" s="9"/>
      <c r="J43" s="9"/>
      <c r="K43" s="9"/>
    </row>
    <row r="44" spans="1:11" ht="15.75" customHeight="1">
      <c r="A44" s="121" t="s">
        <v>62</v>
      </c>
      <c r="B44" s="121"/>
      <c r="C44" s="26">
        <f>SUM('10901:10906'!C44)+SUM('10907:10912'!C43)</f>
        <v>261257</v>
      </c>
      <c r="D44" s="26">
        <f>SUM('10901:10906'!D44)+SUM('10907:10912'!D43)</f>
        <v>248330.95</v>
      </c>
      <c r="E44" s="26">
        <f>SUM('10901:10906'!E44)+SUM('10907:10912'!E43)</f>
        <v>12926.050000000001</v>
      </c>
      <c r="F44" s="39">
        <f>SUM('10901:10906'!F44)+SUM('10907:10912'!F43)</f>
        <v>72357581</v>
      </c>
      <c r="G44" s="26">
        <f>SUM('10901:10906'!G44)+SUM('10907:10912'!G43)</f>
        <v>384469</v>
      </c>
      <c r="H44" s="9" t="s">
        <v>39</v>
      </c>
      <c r="I44" s="9"/>
      <c r="J44" s="9"/>
      <c r="K44" s="9"/>
    </row>
    <row r="45" spans="1:11" ht="15.75" customHeight="1">
      <c r="A45" s="129" t="s">
        <v>151</v>
      </c>
      <c r="B45" s="129"/>
      <c r="C45" s="26">
        <f>SUM('10907:10912'!C44)</f>
        <v>686660</v>
      </c>
      <c r="D45" s="26">
        <f>SUM('10907:10912'!D44)</f>
        <v>157137</v>
      </c>
      <c r="E45" s="26">
        <f>SUM('10907:10912'!E44)</f>
        <v>529523</v>
      </c>
      <c r="F45" s="39">
        <f>SUM('10907:10912'!F44)</f>
        <v>15338210</v>
      </c>
      <c r="G45" s="37">
        <f>SUM('10907:10912'!G44)</f>
        <v>0</v>
      </c>
      <c r="H45" s="86" t="s">
        <v>152</v>
      </c>
      <c r="I45" s="87"/>
      <c r="J45" s="87"/>
      <c r="K45" s="9"/>
    </row>
    <row r="46" spans="1:11" ht="15.75" customHeight="1">
      <c r="A46" s="129" t="s">
        <v>153</v>
      </c>
      <c r="B46" s="129"/>
      <c r="C46" s="26">
        <f>SUM('10907:10912'!C45)</f>
        <v>280897</v>
      </c>
      <c r="D46" s="26">
        <f>SUM('10907:10912'!D45)</f>
        <v>165698</v>
      </c>
      <c r="E46" s="26">
        <f>SUM('10907:10912'!E45)</f>
        <v>115199</v>
      </c>
      <c r="F46" s="39">
        <f>SUM('10907:10912'!F45)</f>
        <v>12791550</v>
      </c>
      <c r="G46" s="37">
        <f>SUM('10907:10912'!G45)</f>
        <v>0</v>
      </c>
      <c r="H46" s="86" t="s">
        <v>152</v>
      </c>
      <c r="I46" s="87"/>
      <c r="J46" s="87"/>
      <c r="K46" s="9"/>
    </row>
    <row r="47" spans="1:11" ht="15.75" customHeight="1">
      <c r="A47" s="129" t="s">
        <v>154</v>
      </c>
      <c r="B47" s="129"/>
      <c r="C47" s="26">
        <f>SUM('10907:10912'!C46)</f>
        <v>141384</v>
      </c>
      <c r="D47" s="37">
        <f>SUM('10907:10912'!D46)</f>
        <v>0</v>
      </c>
      <c r="E47" s="26">
        <f>SUM('10907:10912'!E46)</f>
        <v>141384</v>
      </c>
      <c r="F47" s="37">
        <f>SUM('10907:10912'!F46)</f>
        <v>0</v>
      </c>
      <c r="G47" s="37">
        <f>SUM('10907:10912'!G46)</f>
        <v>0</v>
      </c>
      <c r="H47" s="86" t="s">
        <v>155</v>
      </c>
      <c r="I47" s="87"/>
      <c r="J47" s="87"/>
      <c r="K47" s="9"/>
    </row>
    <row r="48" spans="1:11" ht="15.75" customHeight="1">
      <c r="A48" s="129" t="s">
        <v>156</v>
      </c>
      <c r="B48" s="129"/>
      <c r="C48" s="26">
        <f>SUM('10907:10912'!C47)</f>
        <v>99948</v>
      </c>
      <c r="D48" s="26">
        <f>SUM('10907:10912'!D47)</f>
        <v>9279</v>
      </c>
      <c r="E48" s="26">
        <f>SUM('10907:10912'!E47)</f>
        <v>90669</v>
      </c>
      <c r="F48" s="39">
        <f>SUM('10907:10912'!F47)</f>
        <v>419470</v>
      </c>
      <c r="G48" s="37">
        <f>SUM('10907:10912'!G47)</f>
        <v>0</v>
      </c>
      <c r="H48" s="86" t="s">
        <v>157</v>
      </c>
      <c r="I48" s="87"/>
      <c r="J48" s="87"/>
      <c r="K48" s="9"/>
    </row>
    <row r="49" spans="1:11" ht="15.75" customHeight="1">
      <c r="A49" s="129" t="s">
        <v>158</v>
      </c>
      <c r="B49" s="129"/>
      <c r="C49" s="26">
        <f>SUM('10907:10912'!C48)</f>
        <v>30665</v>
      </c>
      <c r="D49" s="26">
        <f>SUM('10907:10912'!D48)</f>
        <v>22436</v>
      </c>
      <c r="E49" s="26">
        <f>SUM('10907:10912'!E48)</f>
        <v>8229</v>
      </c>
      <c r="F49" s="39">
        <f>SUM('10907:10912'!F48)</f>
        <v>645077</v>
      </c>
      <c r="G49" s="37">
        <f>SUM('10907:10912'!G48)</f>
        <v>0</v>
      </c>
      <c r="H49" s="86" t="s">
        <v>157</v>
      </c>
      <c r="I49" s="87"/>
      <c r="J49" s="87"/>
      <c r="K49" s="9"/>
    </row>
    <row r="50" spans="1:11" ht="15.75" customHeight="1">
      <c r="A50" s="129" t="s">
        <v>159</v>
      </c>
      <c r="B50" s="129"/>
      <c r="C50" s="26">
        <f>SUM('10907:10912'!C49)</f>
        <v>33825</v>
      </c>
      <c r="D50" s="26">
        <f>SUM('10907:10912'!D49)</f>
        <v>26200</v>
      </c>
      <c r="E50" s="26">
        <f>SUM('10907:10912'!E49)</f>
        <v>7625</v>
      </c>
      <c r="F50" s="39">
        <f>SUM('10907:10912'!F49)</f>
        <v>4338526</v>
      </c>
      <c r="G50" s="37">
        <f>SUM('10907:10912'!G49)</f>
        <v>0</v>
      </c>
      <c r="H50" s="86" t="s">
        <v>157</v>
      </c>
      <c r="I50" s="87"/>
      <c r="J50" s="87"/>
      <c r="K50" s="9"/>
    </row>
    <row r="51" spans="1:11" ht="15.75" customHeight="1">
      <c r="A51" s="129" t="s">
        <v>160</v>
      </c>
      <c r="B51" s="129"/>
      <c r="C51" s="26">
        <f>SUM('10907:10912'!C50)</f>
        <v>16691</v>
      </c>
      <c r="D51" s="26">
        <f>SUM('10907:10912'!D50)</f>
        <v>14666</v>
      </c>
      <c r="E51" s="26">
        <f>SUM('10907:10912'!E50)</f>
        <v>2025</v>
      </c>
      <c r="F51" s="39">
        <f>SUM('10907:10912'!F50)</f>
        <v>1103600</v>
      </c>
      <c r="G51" s="37">
        <f>SUM('10907:10912'!G50)</f>
        <v>0</v>
      </c>
      <c r="H51" s="86" t="s">
        <v>157</v>
      </c>
      <c r="I51" s="87"/>
      <c r="J51" s="87"/>
      <c r="K51" s="9"/>
    </row>
    <row r="52" spans="1:11" ht="15.75" customHeight="1">
      <c r="A52" s="129" t="s">
        <v>161</v>
      </c>
      <c r="B52" s="129"/>
      <c r="C52" s="26">
        <f>SUM('10907:10912'!C51)</f>
        <v>110930</v>
      </c>
      <c r="D52" s="37">
        <f>SUM('10907:10912'!D51)</f>
        <v>0</v>
      </c>
      <c r="E52" s="26">
        <f>SUM('10907:10912'!E51)</f>
        <v>110930</v>
      </c>
      <c r="F52" s="37">
        <f>SUM('10907:10912'!F51)</f>
        <v>0</v>
      </c>
      <c r="G52" s="37">
        <f>SUM('10907:10912'!G51)</f>
        <v>0</v>
      </c>
      <c r="H52" s="86" t="s">
        <v>152</v>
      </c>
      <c r="I52" s="87"/>
      <c r="J52" s="87"/>
      <c r="K52" s="9"/>
    </row>
    <row r="53" spans="1:11" ht="15.75" customHeight="1">
      <c r="A53" s="129" t="s">
        <v>162</v>
      </c>
      <c r="B53" s="129"/>
      <c r="C53" s="26">
        <f>SUM('10907:10912'!C52)</f>
        <v>117245</v>
      </c>
      <c r="D53" s="26">
        <f>SUM('10907:10912'!D52)</f>
        <v>59491</v>
      </c>
      <c r="E53" s="26">
        <f>SUM('10907:10912'!E52)</f>
        <v>57754</v>
      </c>
      <c r="F53" s="39">
        <f>SUM('10907:10912'!F52)</f>
        <v>3707040</v>
      </c>
      <c r="G53" s="37">
        <f>SUM('10907:10912'!G52)</f>
        <v>0</v>
      </c>
      <c r="H53" s="86" t="s">
        <v>157</v>
      </c>
      <c r="I53" s="87"/>
      <c r="J53" s="87"/>
      <c r="K53" s="9"/>
    </row>
    <row r="54" spans="1:11" ht="24.75" customHeight="1">
      <c r="A54" s="3" t="s">
        <v>63</v>
      </c>
      <c r="B54" s="6"/>
      <c r="C54" s="6"/>
      <c r="D54" s="6"/>
      <c r="E54" s="6"/>
      <c r="F54" s="6"/>
      <c r="G54" s="6"/>
      <c r="H54" s="6"/>
      <c r="I54" s="6"/>
      <c r="J54" s="6"/>
      <c r="K54" s="7"/>
    </row>
    <row r="55" spans="1:11" ht="24.75" customHeight="1">
      <c r="A55" s="3" t="s">
        <v>64</v>
      </c>
      <c r="B55" s="6"/>
      <c r="C55" s="6"/>
      <c r="D55" s="6"/>
      <c r="E55" s="6"/>
      <c r="F55" s="6"/>
      <c r="G55" s="6"/>
      <c r="H55" s="6"/>
      <c r="I55" s="6"/>
      <c r="J55" s="6"/>
      <c r="K55" s="8" t="s">
        <v>170</v>
      </c>
    </row>
    <row r="56" spans="1:11" ht="24.75" customHeight="1">
      <c r="A56" s="3" t="s">
        <v>137</v>
      </c>
      <c r="B56" s="6"/>
      <c r="C56" s="6"/>
      <c r="D56" s="6"/>
      <c r="E56" s="6"/>
      <c r="F56" s="6"/>
      <c r="G56" s="6"/>
      <c r="H56" s="6"/>
      <c r="I56" s="6"/>
      <c r="J56" s="6"/>
      <c r="K56" s="6"/>
    </row>
    <row r="57" spans="1:11" ht="19.5">
      <c r="A57" s="6"/>
      <c r="B57" s="6"/>
      <c r="C57" s="6"/>
      <c r="D57" s="6"/>
      <c r="E57" s="6"/>
      <c r="F57" s="6"/>
      <c r="G57" s="6"/>
      <c r="H57" s="6"/>
      <c r="I57" s="6"/>
      <c r="J57"/>
      <c r="K57"/>
    </row>
    <row r="58" spans="1:11" s="13" customFormat="1" ht="15.75">
      <c r="A58" s="1" t="s">
        <v>65</v>
      </c>
      <c r="B58" s="1"/>
      <c r="C58" s="1"/>
      <c r="D58" s="28" t="s">
        <v>3</v>
      </c>
      <c r="E58" s="29"/>
      <c r="F58" s="30"/>
      <c r="G58" s="29" t="s">
        <v>66</v>
      </c>
      <c r="H58" s="29"/>
      <c r="I58" s="30"/>
      <c r="J58" s="5" t="s">
        <v>67</v>
      </c>
      <c r="K58" s="1"/>
    </row>
    <row r="59" spans="1:11" s="13" customFormat="1" ht="15.75">
      <c r="A59" s="1"/>
      <c r="B59" s="1"/>
      <c r="C59" s="1"/>
      <c r="D59" s="28"/>
      <c r="E59" s="29"/>
      <c r="F59" s="30"/>
      <c r="G59" s="29"/>
      <c r="H59" s="29"/>
      <c r="I59" s="30"/>
      <c r="J59" s="5"/>
      <c r="K59" s="1"/>
    </row>
    <row r="60" spans="1:11" s="13" customFormat="1" ht="15.75">
      <c r="A60" s="4"/>
      <c r="B60" s="1"/>
      <c r="C60" s="1"/>
      <c r="D60" s="2" t="s">
        <v>3</v>
      </c>
      <c r="E60" s="1"/>
      <c r="F60" s="1"/>
      <c r="G60" s="1" t="s">
        <v>4</v>
      </c>
      <c r="H60" s="1"/>
      <c r="I60" s="4"/>
      <c r="J60" s="1"/>
      <c r="K60" s="1"/>
    </row>
    <row r="61" spans="1:11" ht="19.5">
      <c r="A61" s="12"/>
      <c r="B61" s="12"/>
      <c r="C61" s="12"/>
      <c r="E61" s="23"/>
      <c r="F61" s="24"/>
      <c r="G61" s="12"/>
      <c r="H61" s="12"/>
      <c r="I61" s="12"/>
      <c r="J61" s="12"/>
      <c r="K61" s="12"/>
    </row>
  </sheetData>
  <sheetProtection/>
  <mergeCells count="62">
    <mergeCell ref="A52:B52"/>
    <mergeCell ref="A53:B53"/>
    <mergeCell ref="A50:B50"/>
    <mergeCell ref="A51:B51"/>
    <mergeCell ref="A45:B45"/>
    <mergeCell ref="A46:B46"/>
    <mergeCell ref="A47:B47"/>
    <mergeCell ref="A48:B48"/>
    <mergeCell ref="A49:B49"/>
    <mergeCell ref="A40:B40"/>
    <mergeCell ref="A31:B31"/>
    <mergeCell ref="A32:B32"/>
    <mergeCell ref="A34:B34"/>
    <mergeCell ref="A30:B30"/>
    <mergeCell ref="A27:B27"/>
    <mergeCell ref="A29:B29"/>
    <mergeCell ref="A12:B12"/>
    <mergeCell ref="A13:B13"/>
    <mergeCell ref="A28:B28"/>
    <mergeCell ref="A24:B24"/>
    <mergeCell ref="A25:B25"/>
    <mergeCell ref="D2:I2"/>
    <mergeCell ref="A26:B26"/>
    <mergeCell ref="A10:B10"/>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11:B11"/>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25" right="0.25" top="0.75" bottom="0.75" header="0.3" footer="0.3"/>
  <pageSetup fitToHeight="1" fitToWidth="1" horizontalDpi="600" verticalDpi="600" orientation="landscape" paperSize="8" scale="84"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1" topLeftCell="A2" activePane="bottomLeft" state="frozen"/>
      <selection pane="topLeft" activeCell="A1" sqref="A1"/>
      <selection pane="bottomLeft" activeCell="A45" sqref="A45"/>
    </sheetView>
  </sheetViews>
  <sheetFormatPr defaultColWidth="10.00390625" defaultRowHeight="16.5"/>
  <cols>
    <col min="1" max="1" width="11.75390625" style="99" customWidth="1"/>
    <col min="2" max="2" width="22.25390625" style="99" customWidth="1"/>
    <col min="3" max="3" width="19.25390625" style="99" customWidth="1"/>
    <col min="4" max="4" width="21.00390625" style="99" customWidth="1"/>
    <col min="5" max="5" width="21.50390625" style="99" customWidth="1"/>
    <col min="6" max="6" width="21.50390625" style="101" customWidth="1"/>
    <col min="7" max="7" width="19.375" style="99" customWidth="1"/>
    <col min="8" max="8" width="12.875" style="99" customWidth="1"/>
    <col min="9" max="9" width="10.125" style="99" customWidth="1"/>
    <col min="10" max="10" width="16.00390625" style="99" customWidth="1"/>
    <col min="11" max="11" width="36.00390625" style="99" customWidth="1"/>
    <col min="12" max="14" width="10.00390625" style="99" customWidth="1"/>
    <col min="15" max="15" width="9.625" style="99" customWidth="1"/>
    <col min="16" max="18" width="10.00390625" style="99" hidden="1" customWidth="1"/>
    <col min="19" max="16384" width="10.00390625" style="99" customWidth="1"/>
  </cols>
  <sheetData>
    <row r="1" spans="1:256" ht="15.75">
      <c r="A1" s="58" t="s">
        <v>0</v>
      </c>
      <c r="B1" s="59"/>
      <c r="C1" s="59"/>
      <c r="D1" s="59"/>
      <c r="E1" s="59"/>
      <c r="F1" s="98"/>
      <c r="G1" s="59"/>
      <c r="H1" s="59"/>
      <c r="I1" s="59"/>
      <c r="J1" s="58" t="s">
        <v>1</v>
      </c>
      <c r="K1" s="58" t="s">
        <v>71</v>
      </c>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75">
      <c r="A2" s="58" t="s">
        <v>72</v>
      </c>
      <c r="B2" s="62" t="s">
        <v>73</v>
      </c>
      <c r="C2" s="118" t="s">
        <v>74</v>
      </c>
      <c r="D2" s="118"/>
      <c r="E2" s="118"/>
      <c r="F2" s="118"/>
      <c r="G2" s="118"/>
      <c r="H2" s="118"/>
      <c r="I2" s="118"/>
      <c r="J2" s="58" t="s">
        <v>2</v>
      </c>
      <c r="K2" s="63" t="s">
        <v>75</v>
      </c>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30">
      <c r="A3" s="106" t="s">
        <v>136</v>
      </c>
      <c r="B3" s="106"/>
      <c r="C3" s="106"/>
      <c r="D3" s="106"/>
      <c r="E3" s="106"/>
      <c r="F3" s="106"/>
      <c r="G3" s="106"/>
      <c r="H3" s="106"/>
      <c r="I3" s="106"/>
      <c r="J3" s="106"/>
      <c r="K3" s="106"/>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3.75" customHeight="1">
      <c r="A4" s="59"/>
      <c r="B4" s="59"/>
      <c r="C4" s="59"/>
      <c r="D4" s="59"/>
      <c r="E4" s="59"/>
      <c r="F4" s="98"/>
      <c r="G4" s="59"/>
      <c r="H4" s="59"/>
      <c r="I4" s="59"/>
      <c r="J4" s="59"/>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9.5">
      <c r="B5" s="64"/>
      <c r="C5" s="64"/>
      <c r="D5" s="64"/>
      <c r="E5" s="112" t="s">
        <v>168</v>
      </c>
      <c r="F5" s="112"/>
      <c r="G5" s="112"/>
      <c r="H5" s="64"/>
      <c r="I5" s="64"/>
      <c r="J5" s="64"/>
      <c r="K5" s="65" t="s">
        <v>76</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75" customHeight="1">
      <c r="A6" s="109" t="s">
        <v>77</v>
      </c>
      <c r="B6" s="109"/>
      <c r="C6" s="108" t="s">
        <v>78</v>
      </c>
      <c r="D6" s="108"/>
      <c r="E6" s="108"/>
      <c r="F6" s="110" t="s">
        <v>123</v>
      </c>
      <c r="G6" s="113" t="s">
        <v>80</v>
      </c>
      <c r="H6" s="111" t="s">
        <v>124</v>
      </c>
      <c r="I6" s="111"/>
      <c r="J6" s="111"/>
      <c r="K6" s="111"/>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5.75">
      <c r="A7" s="109"/>
      <c r="B7" s="109"/>
      <c r="C7" s="66" t="s">
        <v>82</v>
      </c>
      <c r="D7" s="67" t="s">
        <v>83</v>
      </c>
      <c r="E7" s="68" t="s">
        <v>84</v>
      </c>
      <c r="F7" s="110"/>
      <c r="G7" s="113"/>
      <c r="H7" s="111"/>
      <c r="I7" s="111"/>
      <c r="J7" s="111"/>
      <c r="K7" s="111"/>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75">
      <c r="A8" s="109"/>
      <c r="B8" s="109"/>
      <c r="C8" s="69"/>
      <c r="D8" s="70" t="s">
        <v>85</v>
      </c>
      <c r="E8" s="70" t="s">
        <v>86</v>
      </c>
      <c r="F8" s="110"/>
      <c r="G8" s="113"/>
      <c r="H8" s="111"/>
      <c r="I8" s="111"/>
      <c r="J8" s="111"/>
      <c r="K8" s="111"/>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75">
      <c r="A9" s="109" t="s">
        <v>87</v>
      </c>
      <c r="B9" s="109"/>
      <c r="C9" s="55">
        <f>SUM(C10:C44)</f>
        <v>761805</v>
      </c>
      <c r="D9" s="55">
        <f>SUM(D10:D44)</f>
        <v>385582</v>
      </c>
      <c r="E9" s="55">
        <f>SUM(E10:E44)</f>
        <v>376223</v>
      </c>
      <c r="F9" s="47">
        <f>SUM(F10:F44)</f>
        <v>38985711</v>
      </c>
      <c r="G9" s="74">
        <f>SUM(G10:G44)</f>
        <v>1442445</v>
      </c>
      <c r="H9" s="107"/>
      <c r="I9" s="107"/>
      <c r="J9" s="107"/>
      <c r="K9" s="107"/>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5.75">
      <c r="A10" s="105" t="s">
        <v>88</v>
      </c>
      <c r="B10" s="105"/>
      <c r="C10" s="55">
        <v>64485</v>
      </c>
      <c r="D10" s="48">
        <v>0</v>
      </c>
      <c r="E10" s="27">
        <v>64485</v>
      </c>
      <c r="F10" s="48">
        <v>0</v>
      </c>
      <c r="G10" s="36">
        <v>198813</v>
      </c>
      <c r="H10" s="75" t="s">
        <v>125</v>
      </c>
      <c r="I10" s="100"/>
      <c r="J10" s="100"/>
      <c r="K10" s="100"/>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75" customHeight="1">
      <c r="A11" s="105" t="s">
        <v>89</v>
      </c>
      <c r="B11" s="105"/>
      <c r="C11" s="96" t="s">
        <v>68</v>
      </c>
      <c r="D11" s="96" t="s">
        <v>68</v>
      </c>
      <c r="E11" s="96" t="s">
        <v>68</v>
      </c>
      <c r="F11" s="96" t="s">
        <v>68</v>
      </c>
      <c r="G11" s="102" t="s">
        <v>138</v>
      </c>
      <c r="H11" s="114" t="s">
        <v>126</v>
      </c>
      <c r="I11" s="114"/>
      <c r="J11" s="114"/>
      <c r="K11" s="11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75" customHeight="1">
      <c r="A12" s="105" t="s">
        <v>90</v>
      </c>
      <c r="B12" s="105"/>
      <c r="C12" s="55">
        <v>2872</v>
      </c>
      <c r="D12" s="48">
        <v>0</v>
      </c>
      <c r="E12" s="55">
        <v>2872</v>
      </c>
      <c r="F12" s="48">
        <v>0</v>
      </c>
      <c r="G12" s="103">
        <v>9436</v>
      </c>
      <c r="H12" s="115" t="s">
        <v>127</v>
      </c>
      <c r="I12" s="115"/>
      <c r="J12" s="75"/>
      <c r="K12" s="75"/>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15.75">
      <c r="A13" s="105" t="s">
        <v>91</v>
      </c>
      <c r="B13" s="105"/>
      <c r="C13" s="55">
        <v>9593</v>
      </c>
      <c r="D13" s="55">
        <v>6197</v>
      </c>
      <c r="E13" s="55">
        <v>3396</v>
      </c>
      <c r="F13" s="47">
        <v>226805</v>
      </c>
      <c r="G13" s="103">
        <v>27071</v>
      </c>
      <c r="H13" s="115" t="s">
        <v>127</v>
      </c>
      <c r="I13" s="115"/>
      <c r="J13" s="75"/>
      <c r="K13" s="75"/>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15.75">
      <c r="A14" s="105" t="s">
        <v>92</v>
      </c>
      <c r="B14" s="105"/>
      <c r="C14" s="55">
        <v>21892</v>
      </c>
      <c r="D14" s="48">
        <v>0</v>
      </c>
      <c r="E14" s="55">
        <v>21892</v>
      </c>
      <c r="F14" s="48">
        <v>0</v>
      </c>
      <c r="G14" s="36">
        <v>46108</v>
      </c>
      <c r="H14" s="75" t="s">
        <v>128</v>
      </c>
      <c r="I14" s="75"/>
      <c r="J14" s="75"/>
      <c r="K14" s="75"/>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5.75">
      <c r="A15" s="117" t="s">
        <v>93</v>
      </c>
      <c r="B15" s="117"/>
      <c r="C15" s="55">
        <v>3678</v>
      </c>
      <c r="D15" s="55">
        <v>2633</v>
      </c>
      <c r="E15" s="55">
        <v>1045</v>
      </c>
      <c r="F15" s="47">
        <v>866850</v>
      </c>
      <c r="G15" s="36">
        <v>14635</v>
      </c>
      <c r="H15" s="115" t="s">
        <v>129</v>
      </c>
      <c r="I15" s="115"/>
      <c r="J15" s="115"/>
      <c r="K15" s="115"/>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5.75" customHeight="1">
      <c r="A16" s="105" t="s">
        <v>94</v>
      </c>
      <c r="B16" s="105"/>
      <c r="C16" s="55">
        <v>22649</v>
      </c>
      <c r="D16" s="48">
        <v>0</v>
      </c>
      <c r="E16" s="55">
        <v>22649</v>
      </c>
      <c r="F16" s="48">
        <v>0</v>
      </c>
      <c r="G16" s="103">
        <v>23745</v>
      </c>
      <c r="H16" s="115" t="s">
        <v>130</v>
      </c>
      <c r="I16" s="115"/>
      <c r="J16" s="115"/>
      <c r="K16" s="115"/>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75">
      <c r="A17" s="105" t="s">
        <v>95</v>
      </c>
      <c r="B17" s="105"/>
      <c r="C17" s="55">
        <v>1003</v>
      </c>
      <c r="D17" s="48">
        <v>0</v>
      </c>
      <c r="E17" s="55">
        <v>1003</v>
      </c>
      <c r="F17" s="48">
        <v>0</v>
      </c>
      <c r="G17" s="36">
        <v>2348</v>
      </c>
      <c r="H17" s="75" t="s">
        <v>128</v>
      </c>
      <c r="I17" s="75"/>
      <c r="J17" s="75"/>
      <c r="K17" s="75"/>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5.75">
      <c r="A18" s="105" t="s">
        <v>96</v>
      </c>
      <c r="B18" s="105"/>
      <c r="C18" s="55">
        <v>21601</v>
      </c>
      <c r="D18" s="48">
        <v>0</v>
      </c>
      <c r="E18" s="55">
        <v>21601</v>
      </c>
      <c r="F18" s="48">
        <v>0</v>
      </c>
      <c r="G18" s="103">
        <v>66637</v>
      </c>
      <c r="H18" s="81" t="s">
        <v>131</v>
      </c>
      <c r="I18" s="75"/>
      <c r="J18" s="75"/>
      <c r="K18" s="75"/>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5.75">
      <c r="A19" s="105" t="s">
        <v>97</v>
      </c>
      <c r="B19" s="105"/>
      <c r="C19" s="96" t="s">
        <v>68</v>
      </c>
      <c r="D19" s="96" t="s">
        <v>68</v>
      </c>
      <c r="E19" s="96" t="s">
        <v>68</v>
      </c>
      <c r="F19" s="96" t="s">
        <v>68</v>
      </c>
      <c r="G19" s="102" t="s">
        <v>138</v>
      </c>
      <c r="H19" s="116" t="s">
        <v>132</v>
      </c>
      <c r="I19" s="116"/>
      <c r="J19" s="116"/>
      <c r="K19" s="116"/>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5.75" customHeight="1">
      <c r="A20" s="105" t="s">
        <v>98</v>
      </c>
      <c r="B20" s="105"/>
      <c r="C20" s="55">
        <v>54764</v>
      </c>
      <c r="D20" s="55">
        <v>50450</v>
      </c>
      <c r="E20" s="55">
        <v>4314</v>
      </c>
      <c r="F20" s="47">
        <v>1262975</v>
      </c>
      <c r="G20" s="103">
        <v>107791</v>
      </c>
      <c r="H20" s="115" t="s">
        <v>126</v>
      </c>
      <c r="I20" s="115"/>
      <c r="J20" s="115"/>
      <c r="K20" s="115"/>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5.75">
      <c r="A21" s="105" t="s">
        <v>99</v>
      </c>
      <c r="B21" s="105"/>
      <c r="C21" s="55">
        <v>3728</v>
      </c>
      <c r="D21" s="48">
        <v>0</v>
      </c>
      <c r="E21" s="55">
        <v>3728</v>
      </c>
      <c r="F21" s="48">
        <v>0</v>
      </c>
      <c r="G21" s="102" t="s">
        <v>138</v>
      </c>
      <c r="H21" s="119" t="s">
        <v>128</v>
      </c>
      <c r="I21" s="119"/>
      <c r="J21" s="119"/>
      <c r="K21" s="11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5.75">
      <c r="A22" s="105" t="s">
        <v>100</v>
      </c>
      <c r="B22" s="105"/>
      <c r="C22" s="55">
        <v>1796</v>
      </c>
      <c r="D22" s="55">
        <v>1777</v>
      </c>
      <c r="E22" s="55">
        <v>19</v>
      </c>
      <c r="F22" s="47">
        <v>146600</v>
      </c>
      <c r="G22" s="103">
        <v>7007</v>
      </c>
      <c r="H22" s="83" t="s">
        <v>129</v>
      </c>
      <c r="I22" s="75"/>
      <c r="J22" s="75"/>
      <c r="K22" s="75"/>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5.75">
      <c r="A23" s="105" t="s">
        <v>101</v>
      </c>
      <c r="B23" s="105"/>
      <c r="C23" s="55">
        <v>12522</v>
      </c>
      <c r="D23" s="55">
        <v>12416</v>
      </c>
      <c r="E23" s="55">
        <v>106</v>
      </c>
      <c r="F23" s="47">
        <v>4805520</v>
      </c>
      <c r="G23" s="103">
        <v>25687</v>
      </c>
      <c r="H23" s="83" t="s">
        <v>129</v>
      </c>
      <c r="I23" s="75"/>
      <c r="J23" s="75"/>
      <c r="K23" s="75"/>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5.75">
      <c r="A24" s="105" t="s">
        <v>102</v>
      </c>
      <c r="B24" s="105"/>
      <c r="C24" s="55">
        <v>18435</v>
      </c>
      <c r="D24" s="48">
        <v>0</v>
      </c>
      <c r="E24" s="55">
        <v>18435</v>
      </c>
      <c r="F24" s="48">
        <v>0</v>
      </c>
      <c r="G24" s="103">
        <v>72871</v>
      </c>
      <c r="H24" s="83" t="s">
        <v>128</v>
      </c>
      <c r="I24" s="75"/>
      <c r="J24" s="75"/>
      <c r="K24" s="75"/>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5.75">
      <c r="A25" s="105" t="s">
        <v>103</v>
      </c>
      <c r="B25" s="105"/>
      <c r="C25" s="55">
        <v>39472</v>
      </c>
      <c r="D25" s="55">
        <v>22606</v>
      </c>
      <c r="E25" s="55">
        <v>16866</v>
      </c>
      <c r="F25" s="47">
        <v>2712790</v>
      </c>
      <c r="G25" s="103">
        <v>49639</v>
      </c>
      <c r="H25" s="83" t="s">
        <v>129</v>
      </c>
      <c r="I25" s="75"/>
      <c r="J25" s="75"/>
      <c r="K25" s="75"/>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5.75">
      <c r="A26" s="105" t="s">
        <v>104</v>
      </c>
      <c r="B26" s="105"/>
      <c r="C26" s="55">
        <v>14916</v>
      </c>
      <c r="D26" s="55">
        <v>13777</v>
      </c>
      <c r="E26" s="55">
        <v>1139</v>
      </c>
      <c r="F26" s="47">
        <v>939945</v>
      </c>
      <c r="G26" s="103">
        <v>20999</v>
      </c>
      <c r="H26" s="83" t="s">
        <v>129</v>
      </c>
      <c r="I26" s="75"/>
      <c r="J26" s="75"/>
      <c r="K26" s="75"/>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5.75">
      <c r="A27" s="105" t="s">
        <v>105</v>
      </c>
      <c r="B27" s="105"/>
      <c r="C27" s="55">
        <v>11308</v>
      </c>
      <c r="D27" s="48">
        <v>0</v>
      </c>
      <c r="E27" s="55">
        <v>11308</v>
      </c>
      <c r="F27" s="48">
        <v>0</v>
      </c>
      <c r="G27" s="103">
        <v>30776</v>
      </c>
      <c r="H27" s="84" t="s">
        <v>128</v>
      </c>
      <c r="I27" s="85"/>
      <c r="J27" s="85"/>
      <c r="K27" s="85"/>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5.75">
      <c r="A28" s="104" t="s">
        <v>106</v>
      </c>
      <c r="B28" s="104"/>
      <c r="C28" s="55">
        <v>28380</v>
      </c>
      <c r="D28" s="55">
        <v>22795</v>
      </c>
      <c r="E28" s="55">
        <v>5585</v>
      </c>
      <c r="F28" s="47">
        <v>1893620</v>
      </c>
      <c r="G28" s="54" t="s">
        <v>68</v>
      </c>
      <c r="H28" s="83" t="s">
        <v>133</v>
      </c>
      <c r="I28" s="75"/>
      <c r="J28" s="75"/>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75">
      <c r="A29" s="105" t="s">
        <v>107</v>
      </c>
      <c r="B29" s="105"/>
      <c r="C29" s="55">
        <v>29584</v>
      </c>
      <c r="D29" s="55">
        <v>29069</v>
      </c>
      <c r="E29" s="55">
        <v>515</v>
      </c>
      <c r="F29" s="47">
        <v>1758348</v>
      </c>
      <c r="G29" s="36">
        <v>28290</v>
      </c>
      <c r="H29" s="83" t="s">
        <v>129</v>
      </c>
      <c r="I29" s="75"/>
      <c r="J29" s="75"/>
      <c r="K29" s="75"/>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75">
      <c r="A30" s="105" t="s">
        <v>108</v>
      </c>
      <c r="B30" s="105"/>
      <c r="C30" s="55">
        <v>31341</v>
      </c>
      <c r="D30" s="55">
        <v>16394</v>
      </c>
      <c r="E30" s="55">
        <v>14947</v>
      </c>
      <c r="F30" s="47">
        <v>960660</v>
      </c>
      <c r="G30" s="103">
        <v>36529</v>
      </c>
      <c r="H30" s="75" t="s">
        <v>129</v>
      </c>
      <c r="I30" s="75"/>
      <c r="J30" s="75"/>
      <c r="K30" s="75"/>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5.75">
      <c r="A31" s="105" t="s">
        <v>6</v>
      </c>
      <c r="B31" s="105"/>
      <c r="C31" s="55">
        <v>15236</v>
      </c>
      <c r="D31" s="55">
        <v>9844</v>
      </c>
      <c r="E31" s="55">
        <v>5392</v>
      </c>
      <c r="F31" s="47">
        <v>351320</v>
      </c>
      <c r="G31" s="103">
        <v>24843</v>
      </c>
      <c r="H31" s="75" t="s">
        <v>129</v>
      </c>
      <c r="I31" s="75"/>
      <c r="J31" s="75"/>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75">
      <c r="A32" s="105" t="s">
        <v>7</v>
      </c>
      <c r="B32" s="105"/>
      <c r="C32" s="55">
        <v>44565</v>
      </c>
      <c r="D32" s="55">
        <v>32554</v>
      </c>
      <c r="E32" s="55">
        <v>12011</v>
      </c>
      <c r="F32" s="47">
        <v>1396070</v>
      </c>
      <c r="G32" s="103">
        <v>94274</v>
      </c>
      <c r="H32" s="75" t="s">
        <v>129</v>
      </c>
      <c r="I32" s="75"/>
      <c r="J32" s="75"/>
      <c r="K32" s="75"/>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15.75">
      <c r="A33" s="105" t="s">
        <v>8</v>
      </c>
      <c r="B33" s="105"/>
      <c r="C33" s="55">
        <v>34453</v>
      </c>
      <c r="D33" s="55">
        <v>25050</v>
      </c>
      <c r="E33" s="55">
        <v>9403</v>
      </c>
      <c r="F33" s="47">
        <v>1040345</v>
      </c>
      <c r="G33" s="103">
        <v>52690</v>
      </c>
      <c r="H33" s="75" t="s">
        <v>129</v>
      </c>
      <c r="I33" s="75"/>
      <c r="J33" s="75"/>
      <c r="K33" s="75"/>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5.75">
      <c r="A34" s="105" t="s">
        <v>109</v>
      </c>
      <c r="B34" s="105"/>
      <c r="C34" s="55">
        <v>13445</v>
      </c>
      <c r="D34" s="55">
        <v>3471</v>
      </c>
      <c r="E34" s="55">
        <v>9974</v>
      </c>
      <c r="F34" s="47">
        <v>117060</v>
      </c>
      <c r="G34" s="103">
        <v>37518</v>
      </c>
      <c r="H34" s="75" t="s">
        <v>128</v>
      </c>
      <c r="I34" s="75"/>
      <c r="J34" s="75"/>
      <c r="K34" s="75"/>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c r="A35" s="105" t="s">
        <v>110</v>
      </c>
      <c r="B35" s="105"/>
      <c r="C35" s="55">
        <v>39762</v>
      </c>
      <c r="D35" s="55">
        <v>39762</v>
      </c>
      <c r="E35" s="51">
        <v>0</v>
      </c>
      <c r="F35" s="47">
        <v>7952400</v>
      </c>
      <c r="G35" s="36">
        <v>65132</v>
      </c>
      <c r="H35" s="75" t="s">
        <v>129</v>
      </c>
      <c r="I35" s="75"/>
      <c r="J35" s="75"/>
      <c r="K35" s="75"/>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5.75">
      <c r="A36" s="105" t="s">
        <v>9</v>
      </c>
      <c r="B36" s="105"/>
      <c r="C36" s="55">
        <v>12845</v>
      </c>
      <c r="D36" s="51">
        <v>0</v>
      </c>
      <c r="E36" s="55">
        <v>12845</v>
      </c>
      <c r="F36" s="51">
        <v>0</v>
      </c>
      <c r="G36" s="103">
        <v>16917</v>
      </c>
      <c r="H36" s="75" t="s">
        <v>128</v>
      </c>
      <c r="I36" s="75"/>
      <c r="J36" s="75"/>
      <c r="K36" s="75"/>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75">
      <c r="A37" s="105" t="s">
        <v>111</v>
      </c>
      <c r="B37" s="105"/>
      <c r="C37" s="55">
        <v>43555</v>
      </c>
      <c r="D37" s="55">
        <v>31526</v>
      </c>
      <c r="E37" s="55">
        <v>12029</v>
      </c>
      <c r="F37" s="47">
        <v>1409700</v>
      </c>
      <c r="G37" s="103">
        <v>74236</v>
      </c>
      <c r="H37" s="75" t="s">
        <v>129</v>
      </c>
      <c r="I37" s="75"/>
      <c r="J37" s="75"/>
      <c r="K37" s="75"/>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15.75">
      <c r="A38" s="105" t="s">
        <v>10</v>
      </c>
      <c r="B38" s="105"/>
      <c r="C38" s="55">
        <v>6191</v>
      </c>
      <c r="D38" s="48">
        <v>0</v>
      </c>
      <c r="E38" s="55">
        <v>6191</v>
      </c>
      <c r="F38" s="48">
        <v>0</v>
      </c>
      <c r="G38" s="103">
        <v>6262</v>
      </c>
      <c r="H38" s="75" t="s">
        <v>128</v>
      </c>
      <c r="I38" s="75"/>
      <c r="J38" s="75"/>
      <c r="K38" s="7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15.75">
      <c r="A39" s="105" t="s">
        <v>112</v>
      </c>
      <c r="B39" s="105"/>
      <c r="C39" s="55">
        <v>30489</v>
      </c>
      <c r="D39" s="48">
        <v>0</v>
      </c>
      <c r="E39" s="55">
        <v>30489</v>
      </c>
      <c r="F39" s="48">
        <v>0</v>
      </c>
      <c r="G39" s="27">
        <v>51965</v>
      </c>
      <c r="H39" s="75" t="s">
        <v>128</v>
      </c>
      <c r="I39" s="75"/>
      <c r="J39" s="75"/>
      <c r="K39" s="75"/>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15.75">
      <c r="A40" s="105" t="s">
        <v>11</v>
      </c>
      <c r="B40" s="105"/>
      <c r="C40" s="55">
        <v>34844</v>
      </c>
      <c r="D40" s="48">
        <v>0</v>
      </c>
      <c r="E40" s="55">
        <v>34844</v>
      </c>
      <c r="F40" s="48">
        <v>0</v>
      </c>
      <c r="G40" s="103">
        <v>59389</v>
      </c>
      <c r="H40" s="75" t="s">
        <v>128</v>
      </c>
      <c r="I40" s="75"/>
      <c r="J40" s="75"/>
      <c r="K40" s="75"/>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5.75">
      <c r="A41" s="105" t="s">
        <v>113</v>
      </c>
      <c r="B41" s="105"/>
      <c r="C41" s="52" t="s">
        <v>68</v>
      </c>
      <c r="D41" s="52" t="s">
        <v>68</v>
      </c>
      <c r="E41" s="52" t="s">
        <v>68</v>
      </c>
      <c r="F41" s="52" t="s">
        <v>68</v>
      </c>
      <c r="G41" s="36">
        <v>23049</v>
      </c>
      <c r="H41" s="81" t="s">
        <v>134</v>
      </c>
      <c r="I41" s="75"/>
      <c r="J41" s="75"/>
      <c r="K41" s="75"/>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5.75">
      <c r="A42" s="105" t="s">
        <v>114</v>
      </c>
      <c r="B42" s="105"/>
      <c r="C42" s="55">
        <v>14750</v>
      </c>
      <c r="D42" s="48">
        <v>0</v>
      </c>
      <c r="E42" s="55">
        <v>14750</v>
      </c>
      <c r="F42" s="48">
        <v>0</v>
      </c>
      <c r="G42" s="36">
        <v>27095</v>
      </c>
      <c r="H42" s="75" t="s">
        <v>128</v>
      </c>
      <c r="I42" s="75"/>
      <c r="J42" s="75"/>
      <c r="K42" s="75"/>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5.75">
      <c r="A43" s="105" t="s">
        <v>115</v>
      </c>
      <c r="B43" s="105"/>
      <c r="C43" s="55">
        <v>51206</v>
      </c>
      <c r="D43" s="55">
        <v>40139</v>
      </c>
      <c r="E43" s="55">
        <v>11067</v>
      </c>
      <c r="F43" s="47">
        <v>4137380</v>
      </c>
      <c r="G43" s="103">
        <v>97898</v>
      </c>
      <c r="H43" s="75" t="s">
        <v>128</v>
      </c>
      <c r="I43" s="75"/>
      <c r="J43" s="75"/>
      <c r="K43" s="75"/>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5.75">
      <c r="A44" s="105" t="s">
        <v>116</v>
      </c>
      <c r="B44" s="105"/>
      <c r="C44" s="55">
        <v>26445</v>
      </c>
      <c r="D44" s="55">
        <v>25122</v>
      </c>
      <c r="E44" s="55">
        <v>1323</v>
      </c>
      <c r="F44" s="47">
        <v>7007323</v>
      </c>
      <c r="G44" s="103">
        <v>42795</v>
      </c>
      <c r="H44" s="75" t="s">
        <v>129</v>
      </c>
      <c r="I44" s="75"/>
      <c r="J44" s="75"/>
      <c r="K44" s="75"/>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9.5">
      <c r="A45" s="88" t="s">
        <v>117</v>
      </c>
      <c r="B45" s="89"/>
      <c r="C45" s="89"/>
      <c r="D45" s="89"/>
      <c r="E45" s="89"/>
      <c r="F45" s="89"/>
      <c r="G45" s="89"/>
      <c r="H45" s="89"/>
      <c r="I45" s="89"/>
      <c r="J45" s="89"/>
      <c r="K45" s="92"/>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9.5">
      <c r="A46" s="88" t="s">
        <v>118</v>
      </c>
      <c r="B46" s="89"/>
      <c r="C46" s="89"/>
      <c r="D46" s="89"/>
      <c r="E46" s="89"/>
      <c r="F46" s="89"/>
      <c r="G46" s="89"/>
      <c r="H46" s="89"/>
      <c r="I46" s="89"/>
      <c r="J46" s="89"/>
      <c r="K46" s="93" t="s">
        <v>169</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1" customHeight="1">
      <c r="A47" s="88" t="s">
        <v>135</v>
      </c>
      <c r="B47" s="89"/>
      <c r="C47" s="89"/>
      <c r="D47" s="89"/>
      <c r="E47" s="89"/>
      <c r="F47" s="89"/>
      <c r="G47" s="89"/>
      <c r="H47" s="89"/>
      <c r="I47" s="89"/>
      <c r="J47" s="89"/>
      <c r="K47" s="89"/>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21" customHeight="1">
      <c r="A48" s="88"/>
      <c r="B48" s="89"/>
      <c r="C48" s="89"/>
      <c r="D48" s="89"/>
      <c r="E48" s="89"/>
      <c r="F48" s="89"/>
      <c r="G48" s="89"/>
      <c r="H48" s="89"/>
      <c r="I48" s="89"/>
      <c r="J48" s="89"/>
      <c r="K48" s="89"/>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5.75">
      <c r="A49" s="59" t="s">
        <v>120</v>
      </c>
      <c r="B49" s="59"/>
      <c r="C49" s="59"/>
      <c r="D49" s="94" t="s">
        <v>3</v>
      </c>
      <c r="E49" s="59"/>
      <c r="F49" s="99"/>
      <c r="G49" s="59" t="s">
        <v>121</v>
      </c>
      <c r="H49" s="59"/>
      <c r="J49" s="65" t="s">
        <v>122</v>
      </c>
      <c r="K49" s="59"/>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2:256" ht="30" customHeight="1">
      <c r="B50" s="59"/>
      <c r="C50" s="59"/>
      <c r="D50" s="94"/>
      <c r="E50" s="59"/>
      <c r="F50" s="59"/>
      <c r="G50" s="59" t="s">
        <v>4</v>
      </c>
      <c r="H50" s="59"/>
      <c r="J50" s="59"/>
      <c r="K50" s="59"/>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sheetData>
  <sheetProtection/>
  <mergeCells count="53">
    <mergeCell ref="A40:B40"/>
    <mergeCell ref="A31:B31"/>
    <mergeCell ref="A32:B32"/>
    <mergeCell ref="A34:B34"/>
    <mergeCell ref="A30:B30"/>
    <mergeCell ref="A27:B27"/>
    <mergeCell ref="A29:B29"/>
    <mergeCell ref="A12:B12"/>
    <mergeCell ref="A13:B13"/>
    <mergeCell ref="A28:B28"/>
    <mergeCell ref="A24:B24"/>
    <mergeCell ref="A25:B25"/>
    <mergeCell ref="C2:I2"/>
    <mergeCell ref="A26:B26"/>
    <mergeCell ref="A10:B10"/>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11:B11"/>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H19" sqref="H19:K19"/>
    </sheetView>
  </sheetViews>
  <sheetFormatPr defaultColWidth="8.75390625" defaultRowHeight="16.5"/>
  <cols>
    <col min="1" max="1" width="10.625" style="41" customWidth="1"/>
    <col min="2" max="2" width="21.75390625" style="41" customWidth="1"/>
    <col min="3" max="3" width="20.375" style="41" customWidth="1"/>
    <col min="4" max="4" width="21.75390625" style="41" customWidth="1"/>
    <col min="5" max="5" width="22.00390625" style="41" customWidth="1"/>
    <col min="6" max="6" width="21.00390625" style="42" customWidth="1"/>
    <col min="7" max="7" width="22.125" style="41" customWidth="1"/>
    <col min="8" max="8" width="11.625" style="41" customWidth="1"/>
    <col min="9" max="9" width="9.125" style="41" customWidth="1"/>
    <col min="10" max="10" width="14.375" style="41" customWidth="1"/>
    <col min="11" max="11" width="26.625" style="41" customWidth="1"/>
    <col min="12" max="14" width="9.00390625" style="41" customWidth="1"/>
    <col min="15" max="15" width="8.75390625" style="41" customWidth="1"/>
    <col min="16" max="18" width="9.00390625" style="41" hidden="1" customWidth="1"/>
    <col min="19" max="16384" width="8.75390625" style="41" customWidth="1"/>
  </cols>
  <sheetData>
    <row r="1" spans="1:256" s="40" customFormat="1" ht="15.75">
      <c r="A1" s="175" t="s">
        <v>0</v>
      </c>
      <c r="B1" s="176"/>
      <c r="C1" s="176"/>
      <c r="D1" s="176"/>
      <c r="E1" s="176"/>
      <c r="F1" s="177"/>
      <c r="G1" s="176"/>
      <c r="H1" s="176"/>
      <c r="I1" s="176"/>
      <c r="J1" s="175" t="s">
        <v>1</v>
      </c>
      <c r="K1" s="175" t="s">
        <v>71</v>
      </c>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row>
    <row r="2" spans="1:256" s="40" customFormat="1" ht="15.75">
      <c r="A2" s="175" t="s">
        <v>72</v>
      </c>
      <c r="B2" s="178" t="s">
        <v>73</v>
      </c>
      <c r="C2" s="213" t="s">
        <v>74</v>
      </c>
      <c r="D2" s="213"/>
      <c r="E2" s="213"/>
      <c r="F2" s="213"/>
      <c r="G2" s="213"/>
      <c r="H2" s="213"/>
      <c r="I2" s="213"/>
      <c r="J2" s="175" t="s">
        <v>2</v>
      </c>
      <c r="K2" s="179" t="s">
        <v>75</v>
      </c>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row>
    <row r="3" spans="1:256" ht="30">
      <c r="A3" s="214" t="s">
        <v>136</v>
      </c>
      <c r="B3" s="214"/>
      <c r="C3" s="214"/>
      <c r="D3" s="214"/>
      <c r="E3" s="214"/>
      <c r="F3" s="214"/>
      <c r="G3" s="214"/>
      <c r="H3" s="214"/>
      <c r="I3" s="214"/>
      <c r="J3" s="214"/>
      <c r="K3" s="214"/>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row>
    <row r="4" spans="1:256" ht="3.75" customHeight="1">
      <c r="A4" s="176"/>
      <c r="B4" s="176"/>
      <c r="C4" s="176"/>
      <c r="D4" s="176"/>
      <c r="E4" s="176"/>
      <c r="F4" s="177"/>
      <c r="G4" s="176"/>
      <c r="H4" s="176"/>
      <c r="I4" s="176"/>
      <c r="J4" s="176"/>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row>
    <row r="5" spans="1:256" ht="19.5">
      <c r="A5" s="165"/>
      <c r="B5" s="180"/>
      <c r="C5" s="180"/>
      <c r="D5" s="180"/>
      <c r="E5" s="215" t="s">
        <v>171</v>
      </c>
      <c r="F5" s="215"/>
      <c r="G5" s="215"/>
      <c r="H5" s="180"/>
      <c r="I5" s="180"/>
      <c r="J5" s="180"/>
      <c r="K5" s="181" t="s">
        <v>76</v>
      </c>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row>
    <row r="6" spans="1:256" s="40" customFormat="1" ht="15.75">
      <c r="A6" s="216" t="s">
        <v>77</v>
      </c>
      <c r="B6" s="216"/>
      <c r="C6" s="217" t="s">
        <v>78</v>
      </c>
      <c r="D6" s="217"/>
      <c r="E6" s="217"/>
      <c r="F6" s="218" t="s">
        <v>123</v>
      </c>
      <c r="G6" s="219" t="s">
        <v>80</v>
      </c>
      <c r="H6" s="220" t="s">
        <v>124</v>
      </c>
      <c r="I6" s="220"/>
      <c r="J6" s="220"/>
      <c r="K6" s="220"/>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c r="IR6" s="165"/>
      <c r="IS6" s="165"/>
      <c r="IT6" s="165"/>
      <c r="IU6" s="165"/>
      <c r="IV6" s="165"/>
    </row>
    <row r="7" spans="1:256" s="40" customFormat="1" ht="15.75">
      <c r="A7" s="216"/>
      <c r="B7" s="216"/>
      <c r="C7" s="182" t="s">
        <v>82</v>
      </c>
      <c r="D7" s="183" t="s">
        <v>83</v>
      </c>
      <c r="E7" s="184" t="s">
        <v>84</v>
      </c>
      <c r="F7" s="218"/>
      <c r="G7" s="219"/>
      <c r="H7" s="220"/>
      <c r="I7" s="220"/>
      <c r="J7" s="220"/>
      <c r="K7" s="220"/>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row>
    <row r="8" spans="1:256" s="40" customFormat="1" ht="15.75">
      <c r="A8" s="216"/>
      <c r="B8" s="216"/>
      <c r="C8" s="185"/>
      <c r="D8" s="186" t="s">
        <v>85</v>
      </c>
      <c r="E8" s="186" t="s">
        <v>86</v>
      </c>
      <c r="F8" s="218"/>
      <c r="G8" s="219"/>
      <c r="H8" s="220"/>
      <c r="I8" s="220"/>
      <c r="J8" s="220"/>
      <c r="K8" s="220"/>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c r="IV8" s="165"/>
    </row>
    <row r="9" spans="1:256" ht="15.75">
      <c r="A9" s="216" t="s">
        <v>87</v>
      </c>
      <c r="B9" s="216"/>
      <c r="C9" s="199">
        <v>499638</v>
      </c>
      <c r="D9" s="199">
        <v>238477</v>
      </c>
      <c r="E9" s="199">
        <v>261161</v>
      </c>
      <c r="F9" s="166">
        <v>24719573</v>
      </c>
      <c r="G9" s="167">
        <v>949193</v>
      </c>
      <c r="H9" s="221"/>
      <c r="I9" s="221"/>
      <c r="J9" s="221"/>
      <c r="K9" s="221"/>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ht="15.75">
      <c r="A10" s="164" t="s">
        <v>88</v>
      </c>
      <c r="B10" s="164"/>
      <c r="C10" s="199">
        <v>56659</v>
      </c>
      <c r="D10" s="169">
        <v>0</v>
      </c>
      <c r="E10" s="199">
        <v>56659</v>
      </c>
      <c r="F10" s="169">
        <v>0</v>
      </c>
      <c r="G10" s="197">
        <v>107315</v>
      </c>
      <c r="H10" s="171" t="s">
        <v>125</v>
      </c>
      <c r="I10" s="187"/>
      <c r="J10" s="187"/>
      <c r="K10" s="187"/>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row>
    <row r="11" spans="1:256" ht="15.75">
      <c r="A11" s="164" t="s">
        <v>89</v>
      </c>
      <c r="B11" s="164"/>
      <c r="C11" s="200" t="s">
        <v>68</v>
      </c>
      <c r="D11" s="188" t="s">
        <v>68</v>
      </c>
      <c r="E11" s="188" t="s">
        <v>68</v>
      </c>
      <c r="F11" s="188" t="s">
        <v>68</v>
      </c>
      <c r="G11" s="200" t="s">
        <v>68</v>
      </c>
      <c r="H11" s="212" t="s">
        <v>126</v>
      </c>
      <c r="I11" s="212"/>
      <c r="J11" s="212"/>
      <c r="K11" s="212"/>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row>
    <row r="12" spans="1:256" ht="15.75">
      <c r="A12" s="164" t="s">
        <v>90</v>
      </c>
      <c r="B12" s="164"/>
      <c r="C12" s="199">
        <v>1452</v>
      </c>
      <c r="D12" s="169">
        <v>0</v>
      </c>
      <c r="E12" s="199">
        <v>1452</v>
      </c>
      <c r="F12" s="169">
        <v>0</v>
      </c>
      <c r="G12" s="198">
        <v>8689</v>
      </c>
      <c r="H12" s="208" t="s">
        <v>127</v>
      </c>
      <c r="I12" s="208"/>
      <c r="J12" s="171"/>
      <c r="K12" s="171"/>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row>
    <row r="13" spans="1:256" ht="15.75">
      <c r="A13" s="164" t="s">
        <v>91</v>
      </c>
      <c r="B13" s="164"/>
      <c r="C13" s="199">
        <v>13666</v>
      </c>
      <c r="D13" s="199">
        <v>10937</v>
      </c>
      <c r="E13" s="199">
        <v>2729</v>
      </c>
      <c r="F13" s="203">
        <v>323188</v>
      </c>
      <c r="G13" s="198">
        <v>23546</v>
      </c>
      <c r="H13" s="208" t="s">
        <v>127</v>
      </c>
      <c r="I13" s="208"/>
      <c r="J13" s="171"/>
      <c r="K13" s="171"/>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spans="1:256" ht="15.75">
      <c r="A14" s="164" t="s">
        <v>92</v>
      </c>
      <c r="B14" s="164"/>
      <c r="C14" s="199">
        <v>22208</v>
      </c>
      <c r="D14" s="169">
        <v>0</v>
      </c>
      <c r="E14" s="199">
        <v>22208</v>
      </c>
      <c r="F14" s="169">
        <v>0</v>
      </c>
      <c r="G14" s="197">
        <v>28469</v>
      </c>
      <c r="H14" s="171" t="s">
        <v>128</v>
      </c>
      <c r="I14" s="171"/>
      <c r="J14" s="171"/>
      <c r="K14" s="171"/>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row>
    <row r="15" spans="1:256" ht="15.75">
      <c r="A15" s="211" t="s">
        <v>93</v>
      </c>
      <c r="B15" s="211"/>
      <c r="C15" s="199">
        <v>1836</v>
      </c>
      <c r="D15" s="199">
        <v>1535</v>
      </c>
      <c r="E15" s="199">
        <v>301</v>
      </c>
      <c r="F15" s="166">
        <v>484235</v>
      </c>
      <c r="G15" s="197">
        <v>10809</v>
      </c>
      <c r="H15" s="208" t="s">
        <v>129</v>
      </c>
      <c r="I15" s="208"/>
      <c r="J15" s="208"/>
      <c r="K15" s="208"/>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row>
    <row r="16" spans="1:256" ht="15.75">
      <c r="A16" s="164" t="s">
        <v>94</v>
      </c>
      <c r="B16" s="164"/>
      <c r="C16" s="199">
        <v>7526</v>
      </c>
      <c r="D16" s="169">
        <v>0</v>
      </c>
      <c r="E16" s="199">
        <v>7526</v>
      </c>
      <c r="F16" s="169">
        <v>0</v>
      </c>
      <c r="G16" s="198">
        <v>20757</v>
      </c>
      <c r="H16" s="208" t="s">
        <v>130</v>
      </c>
      <c r="I16" s="208"/>
      <c r="J16" s="208"/>
      <c r="K16" s="208"/>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c r="IV16" s="165"/>
    </row>
    <row r="17" spans="1:256" ht="15.75">
      <c r="A17" s="210" t="s">
        <v>95</v>
      </c>
      <c r="B17" s="210"/>
      <c r="C17" s="205" t="s">
        <v>68</v>
      </c>
      <c r="D17" s="205" t="s">
        <v>68</v>
      </c>
      <c r="E17" s="205" t="s">
        <v>68</v>
      </c>
      <c r="F17" s="205" t="s">
        <v>68</v>
      </c>
      <c r="G17" s="197">
        <v>1052</v>
      </c>
      <c r="H17" s="204" t="s">
        <v>172</v>
      </c>
      <c r="I17" s="171"/>
      <c r="J17" s="171"/>
      <c r="K17" s="171"/>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c r="IV17" s="165"/>
    </row>
    <row r="18" spans="1:256" ht="15.75">
      <c r="A18" s="164" t="s">
        <v>96</v>
      </c>
      <c r="B18" s="164"/>
      <c r="C18" s="199">
        <v>16444</v>
      </c>
      <c r="D18" s="169">
        <v>0</v>
      </c>
      <c r="E18" s="199">
        <v>16444</v>
      </c>
      <c r="F18" s="169">
        <v>0</v>
      </c>
      <c r="G18" s="198">
        <v>37599</v>
      </c>
      <c r="H18" s="173" t="s">
        <v>131</v>
      </c>
      <c r="I18" s="171"/>
      <c r="J18" s="171"/>
      <c r="K18" s="171"/>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row>
    <row r="19" spans="1:256" ht="15.75">
      <c r="A19" s="164" t="s">
        <v>97</v>
      </c>
      <c r="B19" s="164"/>
      <c r="C19" s="199" t="s">
        <v>68</v>
      </c>
      <c r="D19" s="188" t="s">
        <v>68</v>
      </c>
      <c r="E19" s="188" t="s">
        <v>68</v>
      </c>
      <c r="F19" s="188" t="s">
        <v>68</v>
      </c>
      <c r="G19" s="200" t="s">
        <v>68</v>
      </c>
      <c r="H19" s="207" t="s">
        <v>132</v>
      </c>
      <c r="I19" s="207"/>
      <c r="J19" s="207"/>
      <c r="K19" s="207"/>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c r="IO19" s="165"/>
      <c r="IP19" s="165"/>
      <c r="IQ19" s="165"/>
      <c r="IR19" s="165"/>
      <c r="IS19" s="165"/>
      <c r="IT19" s="165"/>
      <c r="IU19" s="165"/>
      <c r="IV19" s="165"/>
    </row>
    <row r="20" spans="1:256" ht="15.75">
      <c r="A20" s="164" t="s">
        <v>98</v>
      </c>
      <c r="B20" s="164"/>
      <c r="C20" s="199">
        <v>30681</v>
      </c>
      <c r="D20" s="199">
        <v>28663</v>
      </c>
      <c r="E20" s="199">
        <v>2018</v>
      </c>
      <c r="F20" s="166">
        <v>715700</v>
      </c>
      <c r="G20" s="198">
        <v>57149</v>
      </c>
      <c r="H20" s="208" t="s">
        <v>126</v>
      </c>
      <c r="I20" s="208"/>
      <c r="J20" s="208"/>
      <c r="K20" s="208"/>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c r="IO20" s="165"/>
      <c r="IP20" s="165"/>
      <c r="IQ20" s="165"/>
      <c r="IR20" s="165"/>
      <c r="IS20" s="165"/>
      <c r="IT20" s="165"/>
      <c r="IU20" s="165"/>
      <c r="IV20" s="165"/>
    </row>
    <row r="21" spans="1:256" ht="15.75">
      <c r="A21" s="164" t="s">
        <v>99</v>
      </c>
      <c r="B21" s="164"/>
      <c r="C21" s="199">
        <v>2079</v>
      </c>
      <c r="D21" s="169">
        <v>0</v>
      </c>
      <c r="E21" s="199">
        <v>2079</v>
      </c>
      <c r="F21" s="169">
        <v>0</v>
      </c>
      <c r="G21" s="198">
        <v>3364</v>
      </c>
      <c r="H21" s="209" t="s">
        <v>128</v>
      </c>
      <c r="I21" s="209"/>
      <c r="J21" s="209"/>
      <c r="K21" s="209"/>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5"/>
      <c r="GQ21" s="165"/>
      <c r="GR21" s="165"/>
      <c r="GS21" s="165"/>
      <c r="GT21" s="165"/>
      <c r="GU21" s="165"/>
      <c r="GV21" s="165"/>
      <c r="GW21" s="165"/>
      <c r="GX21" s="165"/>
      <c r="GY21" s="165"/>
      <c r="GZ21" s="165"/>
      <c r="HA21" s="165"/>
      <c r="HB21" s="165"/>
      <c r="HC21" s="165"/>
      <c r="HD21" s="165"/>
      <c r="HE21" s="165"/>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c r="IM21" s="165"/>
      <c r="IN21" s="165"/>
      <c r="IO21" s="165"/>
      <c r="IP21" s="165"/>
      <c r="IQ21" s="165"/>
      <c r="IR21" s="165"/>
      <c r="IS21" s="165"/>
      <c r="IT21" s="165"/>
      <c r="IU21" s="165"/>
      <c r="IV21" s="165"/>
    </row>
    <row r="22" spans="1:256" ht="15.75">
      <c r="A22" s="164" t="s">
        <v>100</v>
      </c>
      <c r="B22" s="164"/>
      <c r="C22" s="199">
        <v>1034</v>
      </c>
      <c r="D22" s="199">
        <v>922</v>
      </c>
      <c r="E22" s="199">
        <v>112</v>
      </c>
      <c r="F22" s="166">
        <v>82880</v>
      </c>
      <c r="G22" s="198">
        <v>3023</v>
      </c>
      <c r="H22" s="189" t="s">
        <v>129</v>
      </c>
      <c r="I22" s="171"/>
      <c r="J22" s="171"/>
      <c r="K22" s="171"/>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c r="HC22" s="165"/>
      <c r="HD22" s="165"/>
      <c r="HE22" s="165"/>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c r="IM22" s="165"/>
      <c r="IN22" s="165"/>
      <c r="IO22" s="165"/>
      <c r="IP22" s="165"/>
      <c r="IQ22" s="165"/>
      <c r="IR22" s="165"/>
      <c r="IS22" s="165"/>
      <c r="IT22" s="165"/>
      <c r="IU22" s="165"/>
      <c r="IV22" s="165"/>
    </row>
    <row r="23" spans="1:256" ht="15.75">
      <c r="A23" s="164" t="s">
        <v>101</v>
      </c>
      <c r="B23" s="164"/>
      <c r="C23" s="199">
        <v>15163</v>
      </c>
      <c r="D23" s="199">
        <v>13881</v>
      </c>
      <c r="E23" s="199">
        <v>1282</v>
      </c>
      <c r="F23" s="166">
        <v>5639810</v>
      </c>
      <c r="G23" s="201">
        <v>16378</v>
      </c>
      <c r="H23" s="189" t="s">
        <v>129</v>
      </c>
      <c r="I23" s="171"/>
      <c r="J23" s="171"/>
      <c r="K23" s="171"/>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row>
    <row r="24" spans="1:256" ht="15.75">
      <c r="A24" s="164" t="s">
        <v>102</v>
      </c>
      <c r="B24" s="164"/>
      <c r="C24" s="199">
        <v>18367</v>
      </c>
      <c r="D24" s="169">
        <v>0</v>
      </c>
      <c r="E24" s="199">
        <v>18367</v>
      </c>
      <c r="F24" s="169">
        <v>0</v>
      </c>
      <c r="G24" s="198">
        <v>35615</v>
      </c>
      <c r="H24" s="189" t="s">
        <v>128</v>
      </c>
      <c r="I24" s="171"/>
      <c r="J24" s="171"/>
      <c r="K24" s="171"/>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c r="FY24" s="165"/>
      <c r="FZ24" s="165"/>
      <c r="GA24" s="165"/>
      <c r="GB24" s="165"/>
      <c r="GC24" s="165"/>
      <c r="GD24" s="165"/>
      <c r="GE24" s="165"/>
      <c r="GF24" s="165"/>
      <c r="GG24" s="165"/>
      <c r="GH24" s="165"/>
      <c r="GI24" s="165"/>
      <c r="GJ24" s="165"/>
      <c r="GK24" s="165"/>
      <c r="GL24" s="165"/>
      <c r="GM24" s="165"/>
      <c r="GN24" s="165"/>
      <c r="GO24" s="165"/>
      <c r="GP24" s="165"/>
      <c r="GQ24" s="165"/>
      <c r="GR24" s="165"/>
      <c r="GS24" s="165"/>
      <c r="GT24" s="165"/>
      <c r="GU24" s="165"/>
      <c r="GV24" s="165"/>
      <c r="GW24" s="165"/>
      <c r="GX24" s="165"/>
      <c r="GY24" s="165"/>
      <c r="GZ24" s="165"/>
      <c r="HA24" s="165"/>
      <c r="HB24" s="165"/>
      <c r="HC24" s="165"/>
      <c r="HD24" s="165"/>
      <c r="HE24" s="165"/>
      <c r="HF24" s="165"/>
      <c r="HG24" s="165"/>
      <c r="HH24" s="165"/>
      <c r="HI24" s="165"/>
      <c r="HJ24" s="165"/>
      <c r="HK24" s="165"/>
      <c r="HL24" s="165"/>
      <c r="HM24" s="165"/>
      <c r="HN24" s="165"/>
      <c r="HO24" s="165"/>
      <c r="HP24" s="165"/>
      <c r="HQ24" s="165"/>
      <c r="HR24" s="165"/>
      <c r="HS24" s="165"/>
      <c r="HT24" s="165"/>
      <c r="HU24" s="165"/>
      <c r="HV24" s="165"/>
      <c r="HW24" s="165"/>
      <c r="HX24" s="165"/>
      <c r="HY24" s="165"/>
      <c r="HZ24" s="165"/>
      <c r="IA24" s="165"/>
      <c r="IB24" s="165"/>
      <c r="IC24" s="165"/>
      <c r="ID24" s="165"/>
      <c r="IE24" s="165"/>
      <c r="IF24" s="165"/>
      <c r="IG24" s="165"/>
      <c r="IH24" s="165"/>
      <c r="II24" s="165"/>
      <c r="IJ24" s="165"/>
      <c r="IK24" s="165"/>
      <c r="IL24" s="165"/>
      <c r="IM24" s="165"/>
      <c r="IN24" s="165"/>
      <c r="IO24" s="165"/>
      <c r="IP24" s="165"/>
      <c r="IQ24" s="165"/>
      <c r="IR24" s="165"/>
      <c r="IS24" s="165"/>
      <c r="IT24" s="165"/>
      <c r="IU24" s="165"/>
      <c r="IV24" s="165"/>
    </row>
    <row r="25" spans="1:256" ht="15.75">
      <c r="A25" s="164" t="s">
        <v>103</v>
      </c>
      <c r="B25" s="164"/>
      <c r="C25" s="199">
        <v>11306</v>
      </c>
      <c r="D25" s="199">
        <v>6370</v>
      </c>
      <c r="E25" s="199">
        <v>4936</v>
      </c>
      <c r="F25" s="166">
        <v>1206590</v>
      </c>
      <c r="G25" s="198">
        <v>31976</v>
      </c>
      <c r="H25" s="189" t="s">
        <v>129</v>
      </c>
      <c r="I25" s="171"/>
      <c r="J25" s="171"/>
      <c r="K25" s="171"/>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c r="FY25" s="165"/>
      <c r="FZ25" s="165"/>
      <c r="GA25" s="165"/>
      <c r="GB25" s="165"/>
      <c r="GC25" s="165"/>
      <c r="GD25" s="165"/>
      <c r="GE25" s="165"/>
      <c r="GF25" s="165"/>
      <c r="GG25" s="165"/>
      <c r="GH25" s="165"/>
      <c r="GI25" s="165"/>
      <c r="GJ25" s="165"/>
      <c r="GK25" s="165"/>
      <c r="GL25" s="165"/>
      <c r="GM25" s="165"/>
      <c r="GN25" s="165"/>
      <c r="GO25" s="165"/>
      <c r="GP25" s="165"/>
      <c r="GQ25" s="165"/>
      <c r="GR25" s="165"/>
      <c r="GS25" s="165"/>
      <c r="GT25" s="165"/>
      <c r="GU25" s="165"/>
      <c r="GV25" s="165"/>
      <c r="GW25" s="165"/>
      <c r="GX25" s="165"/>
      <c r="GY25" s="165"/>
      <c r="GZ25" s="165"/>
      <c r="HA25" s="165"/>
      <c r="HB25" s="165"/>
      <c r="HC25" s="165"/>
      <c r="HD25" s="165"/>
      <c r="HE25" s="165"/>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c r="IM25" s="165"/>
      <c r="IN25" s="165"/>
      <c r="IO25" s="165"/>
      <c r="IP25" s="165"/>
      <c r="IQ25" s="165"/>
      <c r="IR25" s="165"/>
      <c r="IS25" s="165"/>
      <c r="IT25" s="165"/>
      <c r="IU25" s="165"/>
      <c r="IV25" s="165"/>
    </row>
    <row r="26" spans="1:256" ht="15.75">
      <c r="A26" s="164" t="s">
        <v>104</v>
      </c>
      <c r="B26" s="164"/>
      <c r="C26" s="199">
        <v>40278</v>
      </c>
      <c r="D26" s="199">
        <v>38012</v>
      </c>
      <c r="E26" s="199">
        <v>2266</v>
      </c>
      <c r="F26" s="166">
        <v>2196175</v>
      </c>
      <c r="G26" s="197">
        <v>20963</v>
      </c>
      <c r="H26" s="189" t="s">
        <v>129</v>
      </c>
      <c r="I26" s="171"/>
      <c r="J26" s="171"/>
      <c r="K26" s="171"/>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c r="IU26" s="165"/>
      <c r="IV26" s="165"/>
    </row>
    <row r="27" spans="1:256" ht="15.75">
      <c r="A27" s="164" t="s">
        <v>105</v>
      </c>
      <c r="B27" s="164"/>
      <c r="C27" s="199">
        <v>11265</v>
      </c>
      <c r="D27" s="169">
        <v>0</v>
      </c>
      <c r="E27" s="199">
        <v>11265</v>
      </c>
      <c r="F27" s="169">
        <v>0</v>
      </c>
      <c r="G27" s="198">
        <v>18214</v>
      </c>
      <c r="H27" s="190" t="s">
        <v>128</v>
      </c>
      <c r="I27" s="170"/>
      <c r="J27" s="170"/>
      <c r="K27" s="170"/>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c r="IR27" s="165"/>
      <c r="IS27" s="165"/>
      <c r="IT27" s="165"/>
      <c r="IU27" s="165"/>
      <c r="IV27" s="165"/>
    </row>
    <row r="28" spans="1:256" ht="15.75">
      <c r="A28" s="206" t="s">
        <v>106</v>
      </c>
      <c r="B28" s="206"/>
      <c r="C28" s="199">
        <v>14757</v>
      </c>
      <c r="D28" s="199">
        <v>11685</v>
      </c>
      <c r="E28" s="199">
        <v>3072</v>
      </c>
      <c r="F28" s="166">
        <v>1025840</v>
      </c>
      <c r="G28" s="200" t="s">
        <v>68</v>
      </c>
      <c r="H28" s="189" t="s">
        <v>133</v>
      </c>
      <c r="I28" s="171"/>
      <c r="J28" s="171"/>
      <c r="K28" s="171"/>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c r="GP28" s="165"/>
      <c r="GQ28" s="165"/>
      <c r="GR28" s="165"/>
      <c r="GS28" s="165"/>
      <c r="GT28" s="165"/>
      <c r="GU28" s="165"/>
      <c r="GV28" s="165"/>
      <c r="GW28" s="165"/>
      <c r="GX28" s="165"/>
      <c r="GY28" s="165"/>
      <c r="GZ28" s="165"/>
      <c r="HA28" s="165"/>
      <c r="HB28" s="165"/>
      <c r="HC28" s="165"/>
      <c r="HD28" s="165"/>
      <c r="HE28" s="165"/>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c r="IM28" s="165"/>
      <c r="IN28" s="165"/>
      <c r="IO28" s="165"/>
      <c r="IP28" s="165"/>
      <c r="IQ28" s="165"/>
      <c r="IR28" s="165"/>
      <c r="IS28" s="165"/>
      <c r="IT28" s="165"/>
      <c r="IU28" s="165"/>
      <c r="IV28" s="165"/>
    </row>
    <row r="29" spans="1:256" ht="15.75">
      <c r="A29" s="164" t="s">
        <v>107</v>
      </c>
      <c r="B29" s="164"/>
      <c r="C29" s="199">
        <v>18071</v>
      </c>
      <c r="D29" s="199">
        <v>17850</v>
      </c>
      <c r="E29" s="199">
        <v>221</v>
      </c>
      <c r="F29" s="166">
        <v>1141362</v>
      </c>
      <c r="G29" s="197">
        <v>18948</v>
      </c>
      <c r="H29" s="189" t="s">
        <v>129</v>
      </c>
      <c r="I29" s="171"/>
      <c r="J29" s="171"/>
      <c r="K29" s="171"/>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c r="GP29" s="165"/>
      <c r="GQ29" s="165"/>
      <c r="GR29" s="165"/>
      <c r="GS29" s="165"/>
      <c r="GT29" s="165"/>
      <c r="GU29" s="165"/>
      <c r="GV29" s="165"/>
      <c r="GW29" s="165"/>
      <c r="GX29" s="165"/>
      <c r="GY29" s="165"/>
      <c r="GZ29" s="165"/>
      <c r="HA29" s="165"/>
      <c r="HB29" s="165"/>
      <c r="HC29" s="165"/>
      <c r="HD29" s="165"/>
      <c r="HE29" s="165"/>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c r="IM29" s="165"/>
      <c r="IN29" s="165"/>
      <c r="IO29" s="165"/>
      <c r="IP29" s="165"/>
      <c r="IQ29" s="165"/>
      <c r="IR29" s="165"/>
      <c r="IS29" s="165"/>
      <c r="IT29" s="165"/>
      <c r="IU29" s="165"/>
      <c r="IV29" s="165"/>
    </row>
    <row r="30" spans="1:256" ht="15.75">
      <c r="A30" s="164" t="s">
        <v>108</v>
      </c>
      <c r="B30" s="164"/>
      <c r="C30" s="199">
        <v>35336</v>
      </c>
      <c r="D30" s="199">
        <v>15843</v>
      </c>
      <c r="E30" s="199">
        <v>19493</v>
      </c>
      <c r="F30" s="166">
        <v>922390</v>
      </c>
      <c r="G30" s="198">
        <v>25791</v>
      </c>
      <c r="H30" s="171" t="s">
        <v>129</v>
      </c>
      <c r="I30" s="171"/>
      <c r="J30" s="171"/>
      <c r="K30" s="171"/>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165"/>
      <c r="FU30" s="165"/>
      <c r="FV30" s="165"/>
      <c r="FW30" s="165"/>
      <c r="FX30" s="165"/>
      <c r="FY30" s="165"/>
      <c r="FZ30" s="165"/>
      <c r="GA30" s="165"/>
      <c r="GB30" s="165"/>
      <c r="GC30" s="165"/>
      <c r="GD30" s="165"/>
      <c r="GE30" s="165"/>
      <c r="GF30" s="165"/>
      <c r="GG30" s="165"/>
      <c r="GH30" s="165"/>
      <c r="GI30" s="165"/>
      <c r="GJ30" s="165"/>
      <c r="GK30" s="165"/>
      <c r="GL30" s="165"/>
      <c r="GM30" s="165"/>
      <c r="GN30" s="165"/>
      <c r="GO30" s="165"/>
      <c r="GP30" s="165"/>
      <c r="GQ30" s="165"/>
      <c r="GR30" s="165"/>
      <c r="GS30" s="165"/>
      <c r="GT30" s="165"/>
      <c r="GU30" s="165"/>
      <c r="GV30" s="165"/>
      <c r="GW30" s="165"/>
      <c r="GX30" s="165"/>
      <c r="GY30" s="165"/>
      <c r="GZ30" s="165"/>
      <c r="HA30" s="165"/>
      <c r="HB30" s="165"/>
      <c r="HC30" s="165"/>
      <c r="HD30" s="165"/>
      <c r="HE30" s="165"/>
      <c r="HF30" s="165"/>
      <c r="HG30" s="165"/>
      <c r="HH30" s="165"/>
      <c r="HI30" s="165"/>
      <c r="HJ30" s="165"/>
      <c r="HK30" s="165"/>
      <c r="HL30" s="165"/>
      <c r="HM30" s="165"/>
      <c r="HN30" s="165"/>
      <c r="HO30" s="165"/>
      <c r="HP30" s="165"/>
      <c r="HQ30" s="165"/>
      <c r="HR30" s="165"/>
      <c r="HS30" s="165"/>
      <c r="HT30" s="165"/>
      <c r="HU30" s="165"/>
      <c r="HV30" s="165"/>
      <c r="HW30" s="165"/>
      <c r="HX30" s="165"/>
      <c r="HY30" s="165"/>
      <c r="HZ30" s="165"/>
      <c r="IA30" s="165"/>
      <c r="IB30" s="165"/>
      <c r="IC30" s="165"/>
      <c r="ID30" s="165"/>
      <c r="IE30" s="165"/>
      <c r="IF30" s="165"/>
      <c r="IG30" s="165"/>
      <c r="IH30" s="165"/>
      <c r="II30" s="165"/>
      <c r="IJ30" s="165"/>
      <c r="IK30" s="165"/>
      <c r="IL30" s="165"/>
      <c r="IM30" s="165"/>
      <c r="IN30" s="165"/>
      <c r="IO30" s="165"/>
      <c r="IP30" s="165"/>
      <c r="IQ30" s="165"/>
      <c r="IR30" s="165"/>
      <c r="IS30" s="165"/>
      <c r="IT30" s="165"/>
      <c r="IU30" s="165"/>
      <c r="IV30" s="165"/>
    </row>
    <row r="31" spans="1:256" ht="15.75">
      <c r="A31" s="164" t="s">
        <v>6</v>
      </c>
      <c r="B31" s="164"/>
      <c r="C31" s="199">
        <v>12136</v>
      </c>
      <c r="D31" s="199">
        <v>4590</v>
      </c>
      <c r="E31" s="199">
        <v>7546</v>
      </c>
      <c r="F31" s="166">
        <v>194900</v>
      </c>
      <c r="G31" s="198">
        <v>18205</v>
      </c>
      <c r="H31" s="171" t="s">
        <v>129</v>
      </c>
      <c r="I31" s="171"/>
      <c r="J31" s="171"/>
      <c r="K31" s="171"/>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c r="IS31" s="165"/>
      <c r="IT31" s="165"/>
      <c r="IU31" s="165"/>
      <c r="IV31" s="165"/>
    </row>
    <row r="32" spans="1:256" ht="15.75">
      <c r="A32" s="164" t="s">
        <v>7</v>
      </c>
      <c r="B32" s="164"/>
      <c r="C32" s="199">
        <v>21484</v>
      </c>
      <c r="D32" s="199">
        <v>13896</v>
      </c>
      <c r="E32" s="199">
        <v>7588</v>
      </c>
      <c r="F32" s="166">
        <v>641060</v>
      </c>
      <c r="G32" s="198">
        <v>64601</v>
      </c>
      <c r="H32" s="171" t="s">
        <v>129</v>
      </c>
      <c r="I32" s="171"/>
      <c r="J32" s="171"/>
      <c r="K32" s="171"/>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c r="IS32" s="165"/>
      <c r="IT32" s="165"/>
      <c r="IU32" s="165"/>
      <c r="IV32" s="165"/>
    </row>
    <row r="33" spans="1:256" ht="15.75">
      <c r="A33" s="164" t="s">
        <v>8</v>
      </c>
      <c r="B33" s="164"/>
      <c r="C33" s="199">
        <v>16360</v>
      </c>
      <c r="D33" s="199">
        <v>10806</v>
      </c>
      <c r="E33" s="199">
        <v>5554</v>
      </c>
      <c r="F33" s="166">
        <v>480850</v>
      </c>
      <c r="G33" s="198">
        <v>40350</v>
      </c>
      <c r="H33" s="171" t="s">
        <v>129</v>
      </c>
      <c r="I33" s="171"/>
      <c r="J33" s="171"/>
      <c r="K33" s="171"/>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c r="IS33" s="165"/>
      <c r="IT33" s="165"/>
      <c r="IU33" s="165"/>
      <c r="IV33" s="165"/>
    </row>
    <row r="34" spans="1:256" ht="15.75">
      <c r="A34" s="164" t="s">
        <v>109</v>
      </c>
      <c r="B34" s="164"/>
      <c r="C34" s="199">
        <v>9784</v>
      </c>
      <c r="D34" s="199">
        <v>1543</v>
      </c>
      <c r="E34" s="199">
        <v>8241</v>
      </c>
      <c r="F34" s="166">
        <v>51010</v>
      </c>
      <c r="G34" s="198">
        <v>38731</v>
      </c>
      <c r="H34" s="171" t="s">
        <v>128</v>
      </c>
      <c r="I34" s="171"/>
      <c r="J34" s="171"/>
      <c r="K34" s="171"/>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c r="EM34" s="165"/>
      <c r="EN34" s="165"/>
      <c r="EO34" s="165"/>
      <c r="EP34" s="165"/>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c r="FT34" s="165"/>
      <c r="FU34" s="165"/>
      <c r="FV34" s="165"/>
      <c r="FW34" s="165"/>
      <c r="FX34" s="165"/>
      <c r="FY34" s="165"/>
      <c r="FZ34" s="165"/>
      <c r="GA34" s="165"/>
      <c r="GB34" s="165"/>
      <c r="GC34" s="165"/>
      <c r="GD34" s="165"/>
      <c r="GE34" s="165"/>
      <c r="GF34" s="165"/>
      <c r="GG34" s="165"/>
      <c r="GH34" s="165"/>
      <c r="GI34" s="165"/>
      <c r="GJ34" s="165"/>
      <c r="GK34" s="165"/>
      <c r="GL34" s="165"/>
      <c r="GM34" s="165"/>
      <c r="GN34" s="165"/>
      <c r="GO34" s="165"/>
      <c r="GP34" s="165"/>
      <c r="GQ34" s="165"/>
      <c r="GR34" s="165"/>
      <c r="GS34" s="165"/>
      <c r="GT34" s="165"/>
      <c r="GU34" s="165"/>
      <c r="GV34" s="165"/>
      <c r="GW34" s="165"/>
      <c r="GX34" s="165"/>
      <c r="GY34" s="165"/>
      <c r="GZ34" s="165"/>
      <c r="HA34" s="165"/>
      <c r="HB34" s="165"/>
      <c r="HC34" s="165"/>
      <c r="HD34" s="165"/>
      <c r="HE34" s="165"/>
      <c r="HF34" s="165"/>
      <c r="HG34" s="165"/>
      <c r="HH34" s="165"/>
      <c r="HI34" s="165"/>
      <c r="HJ34" s="165"/>
      <c r="HK34" s="165"/>
      <c r="HL34" s="165"/>
      <c r="HM34" s="165"/>
      <c r="HN34" s="165"/>
      <c r="HO34" s="165"/>
      <c r="HP34" s="165"/>
      <c r="HQ34" s="165"/>
      <c r="HR34" s="165"/>
      <c r="HS34" s="165"/>
      <c r="HT34" s="165"/>
      <c r="HU34" s="165"/>
      <c r="HV34" s="165"/>
      <c r="HW34" s="165"/>
      <c r="HX34" s="165"/>
      <c r="HY34" s="165"/>
      <c r="HZ34" s="165"/>
      <c r="IA34" s="165"/>
      <c r="IB34" s="165"/>
      <c r="IC34" s="165"/>
      <c r="ID34" s="165"/>
      <c r="IE34" s="165"/>
      <c r="IF34" s="165"/>
      <c r="IG34" s="165"/>
      <c r="IH34" s="165"/>
      <c r="II34" s="165"/>
      <c r="IJ34" s="165"/>
      <c r="IK34" s="165"/>
      <c r="IL34" s="165"/>
      <c r="IM34" s="165"/>
      <c r="IN34" s="165"/>
      <c r="IO34" s="165"/>
      <c r="IP34" s="165"/>
      <c r="IQ34" s="165"/>
      <c r="IR34" s="165"/>
      <c r="IS34" s="165"/>
      <c r="IT34" s="165"/>
      <c r="IU34" s="165"/>
      <c r="IV34" s="165"/>
    </row>
    <row r="35" spans="1:256" ht="15.75">
      <c r="A35" s="164" t="s">
        <v>110</v>
      </c>
      <c r="B35" s="164"/>
      <c r="C35" s="199">
        <v>17964</v>
      </c>
      <c r="D35" s="199">
        <v>17964</v>
      </c>
      <c r="E35" s="172">
        <v>0</v>
      </c>
      <c r="F35" s="166">
        <v>3592800</v>
      </c>
      <c r="G35" s="197">
        <v>48248</v>
      </c>
      <c r="H35" s="171" t="s">
        <v>129</v>
      </c>
      <c r="I35" s="171"/>
      <c r="J35" s="171"/>
      <c r="K35" s="171"/>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5"/>
      <c r="FS35" s="165"/>
      <c r="FT35" s="165"/>
      <c r="FU35" s="165"/>
      <c r="FV35" s="165"/>
      <c r="FW35" s="165"/>
      <c r="FX35" s="165"/>
      <c r="FY35" s="165"/>
      <c r="FZ35" s="165"/>
      <c r="GA35" s="165"/>
      <c r="GB35" s="165"/>
      <c r="GC35" s="165"/>
      <c r="GD35" s="165"/>
      <c r="GE35" s="165"/>
      <c r="GF35" s="165"/>
      <c r="GG35" s="165"/>
      <c r="GH35" s="165"/>
      <c r="GI35" s="165"/>
      <c r="GJ35" s="165"/>
      <c r="GK35" s="165"/>
      <c r="GL35" s="165"/>
      <c r="GM35" s="165"/>
      <c r="GN35" s="165"/>
      <c r="GO35" s="165"/>
      <c r="GP35" s="165"/>
      <c r="GQ35" s="165"/>
      <c r="GR35" s="165"/>
      <c r="GS35" s="165"/>
      <c r="GT35" s="165"/>
      <c r="GU35" s="165"/>
      <c r="GV35" s="165"/>
      <c r="GW35" s="165"/>
      <c r="GX35" s="165"/>
      <c r="GY35" s="165"/>
      <c r="GZ35" s="165"/>
      <c r="HA35" s="165"/>
      <c r="HB35" s="165"/>
      <c r="HC35" s="165"/>
      <c r="HD35" s="165"/>
      <c r="HE35" s="165"/>
      <c r="HF35" s="165"/>
      <c r="HG35" s="165"/>
      <c r="HH35" s="165"/>
      <c r="HI35" s="165"/>
      <c r="HJ35" s="165"/>
      <c r="HK35" s="165"/>
      <c r="HL35" s="165"/>
      <c r="HM35" s="165"/>
      <c r="HN35" s="165"/>
      <c r="HO35" s="165"/>
      <c r="HP35" s="165"/>
      <c r="HQ35" s="165"/>
      <c r="HR35" s="165"/>
      <c r="HS35" s="165"/>
      <c r="HT35" s="165"/>
      <c r="HU35" s="165"/>
      <c r="HV35" s="165"/>
      <c r="HW35" s="165"/>
      <c r="HX35" s="165"/>
      <c r="HY35" s="165"/>
      <c r="HZ35" s="165"/>
      <c r="IA35" s="165"/>
      <c r="IB35" s="165"/>
      <c r="IC35" s="165"/>
      <c r="ID35" s="165"/>
      <c r="IE35" s="165"/>
      <c r="IF35" s="165"/>
      <c r="IG35" s="165"/>
      <c r="IH35" s="165"/>
      <c r="II35" s="165"/>
      <c r="IJ35" s="165"/>
      <c r="IK35" s="165"/>
      <c r="IL35" s="165"/>
      <c r="IM35" s="165"/>
      <c r="IN35" s="165"/>
      <c r="IO35" s="165"/>
      <c r="IP35" s="165"/>
      <c r="IQ35" s="165"/>
      <c r="IR35" s="165"/>
      <c r="IS35" s="165"/>
      <c r="IT35" s="165"/>
      <c r="IU35" s="165"/>
      <c r="IV35" s="165"/>
    </row>
    <row r="36" spans="1:256" ht="15.75">
      <c r="A36" s="164" t="s">
        <v>9</v>
      </c>
      <c r="B36" s="164"/>
      <c r="C36" s="199">
        <v>4613</v>
      </c>
      <c r="D36" s="172">
        <v>0</v>
      </c>
      <c r="E36" s="199">
        <v>4613</v>
      </c>
      <c r="F36" s="172">
        <v>0</v>
      </c>
      <c r="G36" s="198">
        <v>8170</v>
      </c>
      <c r="H36" s="171" t="s">
        <v>128</v>
      </c>
      <c r="I36" s="171"/>
      <c r="J36" s="171"/>
      <c r="K36" s="171"/>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65"/>
      <c r="EH36" s="165"/>
      <c r="EI36" s="165"/>
      <c r="EJ36" s="165"/>
      <c r="EK36" s="165"/>
      <c r="EL36" s="165"/>
      <c r="EM36" s="165"/>
      <c r="EN36" s="165"/>
      <c r="EO36" s="165"/>
      <c r="EP36" s="165"/>
      <c r="EQ36" s="165"/>
      <c r="ER36" s="165"/>
      <c r="ES36" s="165"/>
      <c r="ET36" s="165"/>
      <c r="EU36" s="165"/>
      <c r="EV36" s="165"/>
      <c r="EW36" s="165"/>
      <c r="EX36" s="165"/>
      <c r="EY36" s="165"/>
      <c r="EZ36" s="165"/>
      <c r="FA36" s="165"/>
      <c r="FB36" s="165"/>
      <c r="FC36" s="165"/>
      <c r="FD36" s="165"/>
      <c r="FE36" s="165"/>
      <c r="FF36" s="165"/>
      <c r="FG36" s="165"/>
      <c r="FH36" s="165"/>
      <c r="FI36" s="165"/>
      <c r="FJ36" s="165"/>
      <c r="FK36" s="165"/>
      <c r="FL36" s="165"/>
      <c r="FM36" s="165"/>
      <c r="FN36" s="165"/>
      <c r="FO36" s="165"/>
      <c r="FP36" s="165"/>
      <c r="FQ36" s="165"/>
      <c r="FR36" s="165"/>
      <c r="FS36" s="165"/>
      <c r="FT36" s="165"/>
      <c r="FU36" s="165"/>
      <c r="FV36" s="165"/>
      <c r="FW36" s="165"/>
      <c r="FX36" s="165"/>
      <c r="FY36" s="165"/>
      <c r="FZ36" s="165"/>
      <c r="GA36" s="165"/>
      <c r="GB36" s="165"/>
      <c r="GC36" s="165"/>
      <c r="GD36" s="165"/>
      <c r="GE36" s="165"/>
      <c r="GF36" s="165"/>
      <c r="GG36" s="165"/>
      <c r="GH36" s="165"/>
      <c r="GI36" s="165"/>
      <c r="GJ36" s="165"/>
      <c r="GK36" s="165"/>
      <c r="GL36" s="165"/>
      <c r="GM36" s="165"/>
      <c r="GN36" s="165"/>
      <c r="GO36" s="165"/>
      <c r="GP36" s="165"/>
      <c r="GQ36" s="165"/>
      <c r="GR36" s="165"/>
      <c r="GS36" s="165"/>
      <c r="GT36" s="165"/>
      <c r="GU36" s="165"/>
      <c r="GV36" s="165"/>
      <c r="GW36" s="165"/>
      <c r="GX36" s="165"/>
      <c r="GY36" s="165"/>
      <c r="GZ36" s="165"/>
      <c r="HA36" s="165"/>
      <c r="HB36" s="165"/>
      <c r="HC36" s="165"/>
      <c r="HD36" s="165"/>
      <c r="HE36" s="165"/>
      <c r="HF36" s="165"/>
      <c r="HG36" s="165"/>
      <c r="HH36" s="165"/>
      <c r="HI36" s="165"/>
      <c r="HJ36" s="165"/>
      <c r="HK36" s="165"/>
      <c r="HL36" s="165"/>
      <c r="HM36" s="165"/>
      <c r="HN36" s="165"/>
      <c r="HO36" s="165"/>
      <c r="HP36" s="165"/>
      <c r="HQ36" s="165"/>
      <c r="HR36" s="165"/>
      <c r="HS36" s="165"/>
      <c r="HT36" s="165"/>
      <c r="HU36" s="165"/>
      <c r="HV36" s="165"/>
      <c r="HW36" s="165"/>
      <c r="HX36" s="165"/>
      <c r="HY36" s="165"/>
      <c r="HZ36" s="165"/>
      <c r="IA36" s="165"/>
      <c r="IB36" s="165"/>
      <c r="IC36" s="165"/>
      <c r="ID36" s="165"/>
      <c r="IE36" s="165"/>
      <c r="IF36" s="165"/>
      <c r="IG36" s="165"/>
      <c r="IH36" s="165"/>
      <c r="II36" s="165"/>
      <c r="IJ36" s="165"/>
      <c r="IK36" s="165"/>
      <c r="IL36" s="165"/>
      <c r="IM36" s="165"/>
      <c r="IN36" s="165"/>
      <c r="IO36" s="165"/>
      <c r="IP36" s="165"/>
      <c r="IQ36" s="165"/>
      <c r="IR36" s="165"/>
      <c r="IS36" s="165"/>
      <c r="IT36" s="165"/>
      <c r="IU36" s="165"/>
      <c r="IV36" s="165"/>
    </row>
    <row r="37" spans="1:256" ht="15.75">
      <c r="A37" s="164" t="s">
        <v>111</v>
      </c>
      <c r="B37" s="164"/>
      <c r="C37" s="199">
        <v>18892</v>
      </c>
      <c r="D37" s="199">
        <v>11063</v>
      </c>
      <c r="E37" s="199">
        <v>7829</v>
      </c>
      <c r="F37" s="166">
        <v>477300</v>
      </c>
      <c r="G37" s="198">
        <v>55095</v>
      </c>
      <c r="H37" s="171" t="s">
        <v>129</v>
      </c>
      <c r="I37" s="171"/>
      <c r="J37" s="171"/>
      <c r="K37" s="171"/>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c r="EY37" s="165"/>
      <c r="EZ37" s="165"/>
      <c r="FA37" s="165"/>
      <c r="FB37" s="165"/>
      <c r="FC37" s="165"/>
      <c r="FD37" s="165"/>
      <c r="FE37" s="165"/>
      <c r="FF37" s="165"/>
      <c r="FG37" s="165"/>
      <c r="FH37" s="165"/>
      <c r="FI37" s="165"/>
      <c r="FJ37" s="165"/>
      <c r="FK37" s="165"/>
      <c r="FL37" s="165"/>
      <c r="FM37" s="165"/>
      <c r="FN37" s="165"/>
      <c r="FO37" s="165"/>
      <c r="FP37" s="165"/>
      <c r="FQ37" s="165"/>
      <c r="FR37" s="165"/>
      <c r="FS37" s="165"/>
      <c r="FT37" s="165"/>
      <c r="FU37" s="165"/>
      <c r="FV37" s="165"/>
      <c r="FW37" s="165"/>
      <c r="FX37" s="165"/>
      <c r="FY37" s="165"/>
      <c r="FZ37" s="165"/>
      <c r="GA37" s="165"/>
      <c r="GB37" s="165"/>
      <c r="GC37" s="165"/>
      <c r="GD37" s="165"/>
      <c r="GE37" s="165"/>
      <c r="GF37" s="165"/>
      <c r="GG37" s="165"/>
      <c r="GH37" s="165"/>
      <c r="GI37" s="165"/>
      <c r="GJ37" s="165"/>
      <c r="GK37" s="165"/>
      <c r="GL37" s="165"/>
      <c r="GM37" s="165"/>
      <c r="GN37" s="165"/>
      <c r="GO37" s="165"/>
      <c r="GP37" s="165"/>
      <c r="GQ37" s="165"/>
      <c r="GR37" s="165"/>
      <c r="GS37" s="165"/>
      <c r="GT37" s="165"/>
      <c r="GU37" s="165"/>
      <c r="GV37" s="165"/>
      <c r="GW37" s="165"/>
      <c r="GX37" s="165"/>
      <c r="GY37" s="165"/>
      <c r="GZ37" s="165"/>
      <c r="HA37" s="165"/>
      <c r="HB37" s="165"/>
      <c r="HC37" s="165"/>
      <c r="HD37" s="165"/>
      <c r="HE37" s="165"/>
      <c r="HF37" s="165"/>
      <c r="HG37" s="165"/>
      <c r="HH37" s="165"/>
      <c r="HI37" s="165"/>
      <c r="HJ37" s="165"/>
      <c r="HK37" s="165"/>
      <c r="HL37" s="165"/>
      <c r="HM37" s="165"/>
      <c r="HN37" s="165"/>
      <c r="HO37" s="165"/>
      <c r="HP37" s="165"/>
      <c r="HQ37" s="165"/>
      <c r="HR37" s="165"/>
      <c r="HS37" s="165"/>
      <c r="HT37" s="165"/>
      <c r="HU37" s="165"/>
      <c r="HV37" s="165"/>
      <c r="HW37" s="165"/>
      <c r="HX37" s="165"/>
      <c r="HY37" s="165"/>
      <c r="HZ37" s="165"/>
      <c r="IA37" s="165"/>
      <c r="IB37" s="165"/>
      <c r="IC37" s="165"/>
      <c r="ID37" s="165"/>
      <c r="IE37" s="165"/>
      <c r="IF37" s="165"/>
      <c r="IG37" s="165"/>
      <c r="IH37" s="165"/>
      <c r="II37" s="165"/>
      <c r="IJ37" s="165"/>
      <c r="IK37" s="165"/>
      <c r="IL37" s="165"/>
      <c r="IM37" s="165"/>
      <c r="IN37" s="165"/>
      <c r="IO37" s="165"/>
      <c r="IP37" s="165"/>
      <c r="IQ37" s="165"/>
      <c r="IR37" s="165"/>
      <c r="IS37" s="165"/>
      <c r="IT37" s="165"/>
      <c r="IU37" s="165"/>
      <c r="IV37" s="165"/>
    </row>
    <row r="38" spans="1:256" ht="15.75">
      <c r="A38" s="164" t="s">
        <v>10</v>
      </c>
      <c r="B38" s="164"/>
      <c r="C38" s="199">
        <v>4908</v>
      </c>
      <c r="D38" s="169">
        <v>0</v>
      </c>
      <c r="E38" s="199">
        <v>4908</v>
      </c>
      <c r="F38" s="169">
        <v>0</v>
      </c>
      <c r="G38" s="198">
        <v>5363</v>
      </c>
      <c r="H38" s="171" t="s">
        <v>128</v>
      </c>
      <c r="I38" s="171"/>
      <c r="J38" s="171"/>
      <c r="K38" s="171"/>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c r="EY38" s="165"/>
      <c r="EZ38" s="165"/>
      <c r="FA38" s="165"/>
      <c r="FB38" s="165"/>
      <c r="FC38" s="165"/>
      <c r="FD38" s="165"/>
      <c r="FE38" s="165"/>
      <c r="FF38" s="165"/>
      <c r="FG38" s="165"/>
      <c r="FH38" s="165"/>
      <c r="FI38" s="165"/>
      <c r="FJ38" s="165"/>
      <c r="FK38" s="165"/>
      <c r="FL38" s="165"/>
      <c r="FM38" s="165"/>
      <c r="FN38" s="165"/>
      <c r="FO38" s="165"/>
      <c r="FP38" s="165"/>
      <c r="FQ38" s="165"/>
      <c r="FR38" s="165"/>
      <c r="FS38" s="165"/>
      <c r="FT38" s="165"/>
      <c r="FU38" s="165"/>
      <c r="FV38" s="165"/>
      <c r="FW38" s="165"/>
      <c r="FX38" s="165"/>
      <c r="FY38" s="165"/>
      <c r="FZ38" s="165"/>
      <c r="GA38" s="165"/>
      <c r="GB38" s="165"/>
      <c r="GC38" s="165"/>
      <c r="GD38" s="165"/>
      <c r="GE38" s="165"/>
      <c r="GF38" s="165"/>
      <c r="GG38" s="165"/>
      <c r="GH38" s="165"/>
      <c r="GI38" s="165"/>
      <c r="GJ38" s="165"/>
      <c r="GK38" s="165"/>
      <c r="GL38" s="165"/>
      <c r="GM38" s="165"/>
      <c r="GN38" s="165"/>
      <c r="GO38" s="165"/>
      <c r="GP38" s="165"/>
      <c r="GQ38" s="165"/>
      <c r="GR38" s="165"/>
      <c r="GS38" s="165"/>
      <c r="GT38" s="165"/>
      <c r="GU38" s="165"/>
      <c r="GV38" s="165"/>
      <c r="GW38" s="165"/>
      <c r="GX38" s="165"/>
      <c r="GY38" s="165"/>
      <c r="GZ38" s="165"/>
      <c r="HA38" s="165"/>
      <c r="HB38" s="165"/>
      <c r="HC38" s="165"/>
      <c r="HD38" s="165"/>
      <c r="HE38" s="165"/>
      <c r="HF38" s="165"/>
      <c r="HG38" s="165"/>
      <c r="HH38" s="165"/>
      <c r="HI38" s="165"/>
      <c r="HJ38" s="165"/>
      <c r="HK38" s="165"/>
      <c r="HL38" s="165"/>
      <c r="HM38" s="165"/>
      <c r="HN38" s="165"/>
      <c r="HO38" s="165"/>
      <c r="HP38" s="165"/>
      <c r="HQ38" s="165"/>
      <c r="HR38" s="165"/>
      <c r="HS38" s="165"/>
      <c r="HT38" s="165"/>
      <c r="HU38" s="165"/>
      <c r="HV38" s="165"/>
      <c r="HW38" s="165"/>
      <c r="HX38" s="165"/>
      <c r="HY38" s="165"/>
      <c r="HZ38" s="165"/>
      <c r="IA38" s="165"/>
      <c r="IB38" s="165"/>
      <c r="IC38" s="165"/>
      <c r="ID38" s="165"/>
      <c r="IE38" s="165"/>
      <c r="IF38" s="165"/>
      <c r="IG38" s="165"/>
      <c r="IH38" s="165"/>
      <c r="II38" s="165"/>
      <c r="IJ38" s="165"/>
      <c r="IK38" s="165"/>
      <c r="IL38" s="165"/>
      <c r="IM38" s="165"/>
      <c r="IN38" s="165"/>
      <c r="IO38" s="165"/>
      <c r="IP38" s="165"/>
      <c r="IQ38" s="165"/>
      <c r="IR38" s="165"/>
      <c r="IS38" s="165"/>
      <c r="IT38" s="165"/>
      <c r="IU38" s="165"/>
      <c r="IV38" s="165"/>
    </row>
    <row r="39" spans="1:256" ht="15.75">
      <c r="A39" s="164" t="s">
        <v>112</v>
      </c>
      <c r="B39" s="164"/>
      <c r="C39" s="199">
        <v>13224</v>
      </c>
      <c r="D39" s="169">
        <v>0</v>
      </c>
      <c r="E39" s="199">
        <v>13224</v>
      </c>
      <c r="F39" s="169">
        <v>0</v>
      </c>
      <c r="G39" s="196">
        <v>38567</v>
      </c>
      <c r="H39" s="171" t="s">
        <v>128</v>
      </c>
      <c r="I39" s="171"/>
      <c r="J39" s="171"/>
      <c r="K39" s="171"/>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c r="FQ39" s="165"/>
      <c r="FR39" s="165"/>
      <c r="FS39" s="165"/>
      <c r="FT39" s="165"/>
      <c r="FU39" s="165"/>
      <c r="FV39" s="165"/>
      <c r="FW39" s="165"/>
      <c r="FX39" s="165"/>
      <c r="FY39" s="165"/>
      <c r="FZ39" s="165"/>
      <c r="GA39" s="165"/>
      <c r="GB39" s="165"/>
      <c r="GC39" s="165"/>
      <c r="GD39" s="165"/>
      <c r="GE39" s="165"/>
      <c r="GF39" s="165"/>
      <c r="GG39" s="165"/>
      <c r="GH39" s="165"/>
      <c r="GI39" s="165"/>
      <c r="GJ39" s="165"/>
      <c r="GK39" s="165"/>
      <c r="GL39" s="165"/>
      <c r="GM39" s="165"/>
      <c r="GN39" s="165"/>
      <c r="GO39" s="165"/>
      <c r="GP39" s="165"/>
      <c r="GQ39" s="165"/>
      <c r="GR39" s="165"/>
      <c r="GS39" s="165"/>
      <c r="GT39" s="165"/>
      <c r="GU39" s="165"/>
      <c r="GV39" s="165"/>
      <c r="GW39" s="165"/>
      <c r="GX39" s="165"/>
      <c r="GY39" s="165"/>
      <c r="GZ39" s="165"/>
      <c r="HA39" s="165"/>
      <c r="HB39" s="165"/>
      <c r="HC39" s="165"/>
      <c r="HD39" s="165"/>
      <c r="HE39" s="165"/>
      <c r="HF39" s="165"/>
      <c r="HG39" s="165"/>
      <c r="HH39" s="165"/>
      <c r="HI39" s="165"/>
      <c r="HJ39" s="165"/>
      <c r="HK39" s="165"/>
      <c r="HL39" s="165"/>
      <c r="HM39" s="165"/>
      <c r="HN39" s="165"/>
      <c r="HO39" s="165"/>
      <c r="HP39" s="165"/>
      <c r="HQ39" s="165"/>
      <c r="HR39" s="165"/>
      <c r="HS39" s="165"/>
      <c r="HT39" s="165"/>
      <c r="HU39" s="165"/>
      <c r="HV39" s="165"/>
      <c r="HW39" s="165"/>
      <c r="HX39" s="165"/>
      <c r="HY39" s="165"/>
      <c r="HZ39" s="165"/>
      <c r="IA39" s="165"/>
      <c r="IB39" s="165"/>
      <c r="IC39" s="165"/>
      <c r="ID39" s="165"/>
      <c r="IE39" s="165"/>
      <c r="IF39" s="165"/>
      <c r="IG39" s="165"/>
      <c r="IH39" s="165"/>
      <c r="II39" s="165"/>
      <c r="IJ39" s="165"/>
      <c r="IK39" s="165"/>
      <c r="IL39" s="165"/>
      <c r="IM39" s="165"/>
      <c r="IN39" s="165"/>
      <c r="IO39" s="165"/>
      <c r="IP39" s="165"/>
      <c r="IQ39" s="165"/>
      <c r="IR39" s="165"/>
      <c r="IS39" s="165"/>
      <c r="IT39" s="165"/>
      <c r="IU39" s="165"/>
      <c r="IV39" s="165"/>
    </row>
    <row r="40" spans="1:256" ht="15.75">
      <c r="A40" s="164" t="s">
        <v>11</v>
      </c>
      <c r="B40" s="164"/>
      <c r="C40" s="199">
        <v>15114</v>
      </c>
      <c r="D40" s="169">
        <v>0</v>
      </c>
      <c r="E40" s="199">
        <v>15114</v>
      </c>
      <c r="F40" s="169">
        <v>0</v>
      </c>
      <c r="G40" s="198">
        <v>44076</v>
      </c>
      <c r="H40" s="171" t="s">
        <v>128</v>
      </c>
      <c r="I40" s="171"/>
      <c r="J40" s="171"/>
      <c r="K40" s="171"/>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165"/>
      <c r="FE40" s="165"/>
      <c r="FF40" s="165"/>
      <c r="FG40" s="165"/>
      <c r="FH40" s="165"/>
      <c r="FI40" s="165"/>
      <c r="FJ40" s="165"/>
      <c r="FK40" s="165"/>
      <c r="FL40" s="165"/>
      <c r="FM40" s="165"/>
      <c r="FN40" s="165"/>
      <c r="FO40" s="165"/>
      <c r="FP40" s="165"/>
      <c r="FQ40" s="165"/>
      <c r="FR40" s="165"/>
      <c r="FS40" s="165"/>
      <c r="FT40" s="165"/>
      <c r="FU40" s="165"/>
      <c r="FV40" s="165"/>
      <c r="FW40" s="165"/>
      <c r="FX40" s="165"/>
      <c r="FY40" s="165"/>
      <c r="FZ40" s="165"/>
      <c r="GA40" s="165"/>
      <c r="GB40" s="165"/>
      <c r="GC40" s="165"/>
      <c r="GD40" s="165"/>
      <c r="GE40" s="165"/>
      <c r="GF40" s="165"/>
      <c r="GG40" s="165"/>
      <c r="GH40" s="165"/>
      <c r="GI40" s="165"/>
      <c r="GJ40" s="165"/>
      <c r="GK40" s="165"/>
      <c r="GL40" s="165"/>
      <c r="GM40" s="165"/>
      <c r="GN40" s="165"/>
      <c r="GO40" s="165"/>
      <c r="GP40" s="165"/>
      <c r="GQ40" s="165"/>
      <c r="GR40" s="165"/>
      <c r="GS40" s="165"/>
      <c r="GT40" s="165"/>
      <c r="GU40" s="165"/>
      <c r="GV40" s="165"/>
      <c r="GW40" s="165"/>
      <c r="GX40" s="165"/>
      <c r="GY40" s="165"/>
      <c r="GZ40" s="165"/>
      <c r="HA40" s="165"/>
      <c r="HB40" s="165"/>
      <c r="HC40" s="165"/>
      <c r="HD40" s="165"/>
      <c r="HE40" s="165"/>
      <c r="HF40" s="165"/>
      <c r="HG40" s="165"/>
      <c r="HH40" s="165"/>
      <c r="HI40" s="165"/>
      <c r="HJ40" s="165"/>
      <c r="HK40" s="165"/>
      <c r="HL40" s="165"/>
      <c r="HM40" s="165"/>
      <c r="HN40" s="165"/>
      <c r="HO40" s="165"/>
      <c r="HP40" s="165"/>
      <c r="HQ40" s="165"/>
      <c r="HR40" s="165"/>
      <c r="HS40" s="165"/>
      <c r="HT40" s="165"/>
      <c r="HU40" s="165"/>
      <c r="HV40" s="165"/>
      <c r="HW40" s="165"/>
      <c r="HX40" s="165"/>
      <c r="HY40" s="165"/>
      <c r="HZ40" s="165"/>
      <c r="IA40" s="165"/>
      <c r="IB40" s="165"/>
      <c r="IC40" s="165"/>
      <c r="ID40" s="165"/>
      <c r="IE40" s="165"/>
      <c r="IF40" s="165"/>
      <c r="IG40" s="165"/>
      <c r="IH40" s="165"/>
      <c r="II40" s="165"/>
      <c r="IJ40" s="165"/>
      <c r="IK40" s="165"/>
      <c r="IL40" s="165"/>
      <c r="IM40" s="165"/>
      <c r="IN40" s="165"/>
      <c r="IO40" s="165"/>
      <c r="IP40" s="165"/>
      <c r="IQ40" s="165"/>
      <c r="IR40" s="165"/>
      <c r="IS40" s="165"/>
      <c r="IT40" s="165"/>
      <c r="IU40" s="165"/>
      <c r="IV40" s="165"/>
    </row>
    <row r="41" spans="1:256" ht="15.75">
      <c r="A41" s="164" t="s">
        <v>113</v>
      </c>
      <c r="B41" s="164"/>
      <c r="C41" s="168" t="s">
        <v>68</v>
      </c>
      <c r="D41" s="168" t="s">
        <v>68</v>
      </c>
      <c r="E41" s="168" t="s">
        <v>68</v>
      </c>
      <c r="F41" s="168" t="s">
        <v>68</v>
      </c>
      <c r="G41" s="202" t="s">
        <v>68</v>
      </c>
      <c r="H41" s="173" t="s">
        <v>134</v>
      </c>
      <c r="I41" s="171"/>
      <c r="J41" s="171"/>
      <c r="K41" s="171"/>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165"/>
      <c r="FE41" s="165"/>
      <c r="FF41" s="165"/>
      <c r="FG41" s="165"/>
      <c r="FH41" s="165"/>
      <c r="FI41" s="165"/>
      <c r="FJ41" s="165"/>
      <c r="FK41" s="165"/>
      <c r="FL41" s="165"/>
      <c r="FM41" s="165"/>
      <c r="FN41" s="165"/>
      <c r="FO41" s="165"/>
      <c r="FP41" s="165"/>
      <c r="FQ41" s="165"/>
      <c r="FR41" s="165"/>
      <c r="FS41" s="165"/>
      <c r="FT41" s="165"/>
      <c r="FU41" s="165"/>
      <c r="FV41" s="165"/>
      <c r="FW41" s="165"/>
      <c r="FX41" s="165"/>
      <c r="FY41" s="165"/>
      <c r="FZ41" s="165"/>
      <c r="GA41" s="165"/>
      <c r="GB41" s="165"/>
      <c r="GC41" s="165"/>
      <c r="GD41" s="165"/>
      <c r="GE41" s="165"/>
      <c r="GF41" s="165"/>
      <c r="GG41" s="165"/>
      <c r="GH41" s="165"/>
      <c r="GI41" s="165"/>
      <c r="GJ41" s="165"/>
      <c r="GK41" s="165"/>
      <c r="GL41" s="165"/>
      <c r="GM41" s="165"/>
      <c r="GN41" s="165"/>
      <c r="GO41" s="165"/>
      <c r="GP41" s="165"/>
      <c r="GQ41" s="165"/>
      <c r="GR41" s="165"/>
      <c r="GS41" s="165"/>
      <c r="GT41" s="165"/>
      <c r="GU41" s="165"/>
      <c r="GV41" s="165"/>
      <c r="GW41" s="165"/>
      <c r="GX41" s="165"/>
      <c r="GY41" s="165"/>
      <c r="GZ41" s="165"/>
      <c r="HA41" s="165"/>
      <c r="HB41" s="165"/>
      <c r="HC41" s="165"/>
      <c r="HD41" s="165"/>
      <c r="HE41" s="165"/>
      <c r="HF41" s="165"/>
      <c r="HG41" s="165"/>
      <c r="HH41" s="165"/>
      <c r="HI41" s="165"/>
      <c r="HJ41" s="165"/>
      <c r="HK41" s="165"/>
      <c r="HL41" s="165"/>
      <c r="HM41" s="165"/>
      <c r="HN41" s="165"/>
      <c r="HO41" s="165"/>
      <c r="HP41" s="165"/>
      <c r="HQ41" s="165"/>
      <c r="HR41" s="165"/>
      <c r="HS41" s="165"/>
      <c r="HT41" s="165"/>
      <c r="HU41" s="165"/>
      <c r="HV41" s="165"/>
      <c r="HW41" s="165"/>
      <c r="HX41" s="165"/>
      <c r="HY41" s="165"/>
      <c r="HZ41" s="165"/>
      <c r="IA41" s="165"/>
      <c r="IB41" s="165"/>
      <c r="IC41" s="165"/>
      <c r="ID41" s="165"/>
      <c r="IE41" s="165"/>
      <c r="IF41" s="165"/>
      <c r="IG41" s="165"/>
      <c r="IH41" s="165"/>
      <c r="II41" s="165"/>
      <c r="IJ41" s="165"/>
      <c r="IK41" s="165"/>
      <c r="IL41" s="165"/>
      <c r="IM41" s="165"/>
      <c r="IN41" s="165"/>
      <c r="IO41" s="165"/>
      <c r="IP41" s="165"/>
      <c r="IQ41" s="165"/>
      <c r="IR41" s="165"/>
      <c r="IS41" s="165"/>
      <c r="IT41" s="165"/>
      <c r="IU41" s="165"/>
      <c r="IV41" s="165"/>
    </row>
    <row r="42" spans="1:256" ht="15.75">
      <c r="A42" s="164" t="s">
        <v>114</v>
      </c>
      <c r="B42" s="164"/>
      <c r="C42" s="199">
        <v>7516</v>
      </c>
      <c r="D42" s="169">
        <v>0</v>
      </c>
      <c r="E42" s="199">
        <v>7516</v>
      </c>
      <c r="F42" s="169">
        <v>0</v>
      </c>
      <c r="G42" s="197">
        <v>21229</v>
      </c>
      <c r="H42" s="171" t="s">
        <v>128</v>
      </c>
      <c r="I42" s="171"/>
      <c r="J42" s="171"/>
      <c r="K42" s="171"/>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165"/>
      <c r="FE42" s="165"/>
      <c r="FF42" s="165"/>
      <c r="FG42" s="165"/>
      <c r="FH42" s="165"/>
      <c r="FI42" s="165"/>
      <c r="FJ42" s="165"/>
      <c r="FK42" s="165"/>
      <c r="FL42" s="165"/>
      <c r="FM42" s="165"/>
      <c r="FN42" s="165"/>
      <c r="FO42" s="165"/>
      <c r="FP42" s="165"/>
      <c r="FQ42" s="165"/>
      <c r="FR42" s="165"/>
      <c r="FS42" s="165"/>
      <c r="FT42" s="165"/>
      <c r="FU42" s="165"/>
      <c r="FV42" s="165"/>
      <c r="FW42" s="165"/>
      <c r="FX42" s="165"/>
      <c r="FY42" s="165"/>
      <c r="FZ42" s="165"/>
      <c r="GA42" s="165"/>
      <c r="GB42" s="165"/>
      <c r="GC42" s="165"/>
      <c r="GD42" s="165"/>
      <c r="GE42" s="165"/>
      <c r="GF42" s="165"/>
      <c r="GG42" s="165"/>
      <c r="GH42" s="165"/>
      <c r="GI42" s="165"/>
      <c r="GJ42" s="165"/>
      <c r="GK42" s="165"/>
      <c r="GL42" s="165"/>
      <c r="GM42" s="165"/>
      <c r="GN42" s="165"/>
      <c r="GO42" s="165"/>
      <c r="GP42" s="165"/>
      <c r="GQ42" s="165"/>
      <c r="GR42" s="165"/>
      <c r="GS42" s="165"/>
      <c r="GT42" s="165"/>
      <c r="GU42" s="165"/>
      <c r="GV42" s="165"/>
      <c r="GW42" s="165"/>
      <c r="GX42" s="165"/>
      <c r="GY42" s="165"/>
      <c r="GZ42" s="165"/>
      <c r="HA42" s="165"/>
      <c r="HB42" s="165"/>
      <c r="HC42" s="165"/>
      <c r="HD42" s="165"/>
      <c r="HE42" s="165"/>
      <c r="HF42" s="165"/>
      <c r="HG42" s="165"/>
      <c r="HH42" s="165"/>
      <c r="HI42" s="165"/>
      <c r="HJ42" s="165"/>
      <c r="HK42" s="165"/>
      <c r="HL42" s="165"/>
      <c r="HM42" s="165"/>
      <c r="HN42" s="165"/>
      <c r="HO42" s="165"/>
      <c r="HP42" s="165"/>
      <c r="HQ42" s="165"/>
      <c r="HR42" s="165"/>
      <c r="HS42" s="165"/>
      <c r="HT42" s="165"/>
      <c r="HU42" s="165"/>
      <c r="HV42" s="165"/>
      <c r="HW42" s="165"/>
      <c r="HX42" s="165"/>
      <c r="HY42" s="165"/>
      <c r="HZ42" s="165"/>
      <c r="IA42" s="165"/>
      <c r="IB42" s="165"/>
      <c r="IC42" s="165"/>
      <c r="ID42" s="165"/>
      <c r="IE42" s="165"/>
      <c r="IF42" s="165"/>
      <c r="IG42" s="165"/>
      <c r="IH42" s="165"/>
      <c r="II42" s="165"/>
      <c r="IJ42" s="165"/>
      <c r="IK42" s="165"/>
      <c r="IL42" s="165"/>
      <c r="IM42" s="165"/>
      <c r="IN42" s="165"/>
      <c r="IO42" s="165"/>
      <c r="IP42" s="165"/>
      <c r="IQ42" s="165"/>
      <c r="IR42" s="165"/>
      <c r="IS42" s="165"/>
      <c r="IT42" s="165"/>
      <c r="IU42" s="165"/>
      <c r="IV42" s="165"/>
    </row>
    <row r="43" spans="1:256" ht="15.75">
      <c r="A43" s="164" t="s">
        <v>115</v>
      </c>
      <c r="B43" s="164"/>
      <c r="C43" s="199">
        <v>24246</v>
      </c>
      <c r="D43" s="199">
        <v>18411</v>
      </c>
      <c r="E43" s="199">
        <v>5835</v>
      </c>
      <c r="F43" s="166">
        <v>1961240</v>
      </c>
      <c r="G43" s="198">
        <v>63937</v>
      </c>
      <c r="H43" s="171" t="s">
        <v>128</v>
      </c>
      <c r="I43" s="171"/>
      <c r="J43" s="171"/>
      <c r="K43" s="171"/>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c r="FP43" s="165"/>
      <c r="FQ43" s="165"/>
      <c r="FR43" s="165"/>
      <c r="FS43" s="165"/>
      <c r="FT43" s="165"/>
      <c r="FU43" s="165"/>
      <c r="FV43" s="165"/>
      <c r="FW43" s="165"/>
      <c r="FX43" s="165"/>
      <c r="FY43" s="165"/>
      <c r="FZ43" s="165"/>
      <c r="GA43" s="165"/>
      <c r="GB43" s="165"/>
      <c r="GC43" s="165"/>
      <c r="GD43" s="165"/>
      <c r="GE43" s="165"/>
      <c r="GF43" s="165"/>
      <c r="GG43" s="165"/>
      <c r="GH43" s="165"/>
      <c r="GI43" s="165"/>
      <c r="GJ43" s="165"/>
      <c r="GK43" s="165"/>
      <c r="GL43" s="165"/>
      <c r="GM43" s="165"/>
      <c r="GN43" s="165"/>
      <c r="GO43" s="165"/>
      <c r="GP43" s="165"/>
      <c r="GQ43" s="165"/>
      <c r="GR43" s="165"/>
      <c r="GS43" s="165"/>
      <c r="GT43" s="165"/>
      <c r="GU43" s="165"/>
      <c r="GV43" s="165"/>
      <c r="GW43" s="165"/>
      <c r="GX43" s="165"/>
      <c r="GY43" s="165"/>
      <c r="GZ43" s="165"/>
      <c r="HA43" s="165"/>
      <c r="HB43" s="165"/>
      <c r="HC43" s="165"/>
      <c r="HD43" s="165"/>
      <c r="HE43" s="165"/>
      <c r="HF43" s="165"/>
      <c r="HG43" s="165"/>
      <c r="HH43" s="165"/>
      <c r="HI43" s="165"/>
      <c r="HJ43" s="165"/>
      <c r="HK43" s="165"/>
      <c r="HL43" s="165"/>
      <c r="HM43" s="165"/>
      <c r="HN43" s="165"/>
      <c r="HO43" s="165"/>
      <c r="HP43" s="165"/>
      <c r="HQ43" s="165"/>
      <c r="HR43" s="165"/>
      <c r="HS43" s="165"/>
      <c r="HT43" s="165"/>
      <c r="HU43" s="165"/>
      <c r="HV43" s="165"/>
      <c r="HW43" s="165"/>
      <c r="HX43" s="165"/>
      <c r="HY43" s="165"/>
      <c r="HZ43" s="165"/>
      <c r="IA43" s="165"/>
      <c r="IB43" s="165"/>
      <c r="IC43" s="165"/>
      <c r="ID43" s="165"/>
      <c r="IE43" s="165"/>
      <c r="IF43" s="165"/>
      <c r="IG43" s="165"/>
      <c r="IH43" s="165"/>
      <c r="II43" s="165"/>
      <c r="IJ43" s="165"/>
      <c r="IK43" s="165"/>
      <c r="IL43" s="165"/>
      <c r="IM43" s="165"/>
      <c r="IN43" s="165"/>
      <c r="IO43" s="165"/>
      <c r="IP43" s="165"/>
      <c r="IQ43" s="165"/>
      <c r="IR43" s="165"/>
      <c r="IS43" s="165"/>
      <c r="IT43" s="165"/>
      <c r="IU43" s="165"/>
      <c r="IV43" s="165"/>
    </row>
    <row r="44" spans="1:256" ht="15.75">
      <c r="A44" s="164" t="s">
        <v>116</v>
      </c>
      <c r="B44" s="164"/>
      <c r="C44" s="199">
        <v>15269</v>
      </c>
      <c r="D44" s="199">
        <v>14506</v>
      </c>
      <c r="E44" s="199">
        <v>763</v>
      </c>
      <c r="F44" s="166">
        <v>3582243</v>
      </c>
      <c r="G44" s="198">
        <v>32964</v>
      </c>
      <c r="H44" s="171" t="s">
        <v>129</v>
      </c>
      <c r="I44" s="171"/>
      <c r="J44" s="171"/>
      <c r="K44" s="171"/>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165"/>
      <c r="EJ44" s="165"/>
      <c r="EK44" s="165"/>
      <c r="EL44" s="165"/>
      <c r="EM44" s="165"/>
      <c r="EN44" s="165"/>
      <c r="EO44" s="165"/>
      <c r="EP44" s="165"/>
      <c r="EQ44" s="165"/>
      <c r="ER44" s="165"/>
      <c r="ES44" s="165"/>
      <c r="ET44" s="165"/>
      <c r="EU44" s="165"/>
      <c r="EV44" s="165"/>
      <c r="EW44" s="165"/>
      <c r="EX44" s="165"/>
      <c r="EY44" s="165"/>
      <c r="EZ44" s="165"/>
      <c r="FA44" s="165"/>
      <c r="FB44" s="165"/>
      <c r="FC44" s="165"/>
      <c r="FD44" s="165"/>
      <c r="FE44" s="165"/>
      <c r="FF44" s="165"/>
      <c r="FG44" s="165"/>
      <c r="FH44" s="165"/>
      <c r="FI44" s="165"/>
      <c r="FJ44" s="165"/>
      <c r="FK44" s="165"/>
      <c r="FL44" s="165"/>
      <c r="FM44" s="165"/>
      <c r="FN44" s="165"/>
      <c r="FO44" s="165"/>
      <c r="FP44" s="165"/>
      <c r="FQ44" s="165"/>
      <c r="FR44" s="165"/>
      <c r="FS44" s="165"/>
      <c r="FT44" s="165"/>
      <c r="FU44" s="165"/>
      <c r="FV44" s="165"/>
      <c r="FW44" s="165"/>
      <c r="FX44" s="165"/>
      <c r="FY44" s="165"/>
      <c r="FZ44" s="165"/>
      <c r="GA44" s="165"/>
      <c r="GB44" s="165"/>
      <c r="GC44" s="165"/>
      <c r="GD44" s="165"/>
      <c r="GE44" s="165"/>
      <c r="GF44" s="165"/>
      <c r="GG44" s="165"/>
      <c r="GH44" s="165"/>
      <c r="GI44" s="165"/>
      <c r="GJ44" s="165"/>
      <c r="GK44" s="165"/>
      <c r="GL44" s="165"/>
      <c r="GM44" s="165"/>
      <c r="GN44" s="165"/>
      <c r="GO44" s="165"/>
      <c r="GP44" s="165"/>
      <c r="GQ44" s="165"/>
      <c r="GR44" s="165"/>
      <c r="GS44" s="165"/>
      <c r="GT44" s="165"/>
      <c r="GU44" s="165"/>
      <c r="GV44" s="165"/>
      <c r="GW44" s="165"/>
      <c r="GX44" s="165"/>
      <c r="GY44" s="165"/>
      <c r="GZ44" s="165"/>
      <c r="HA44" s="165"/>
      <c r="HB44" s="165"/>
      <c r="HC44" s="165"/>
      <c r="HD44" s="165"/>
      <c r="HE44" s="165"/>
      <c r="HF44" s="165"/>
      <c r="HG44" s="165"/>
      <c r="HH44" s="165"/>
      <c r="HI44" s="165"/>
      <c r="HJ44" s="165"/>
      <c r="HK44" s="165"/>
      <c r="HL44" s="165"/>
      <c r="HM44" s="165"/>
      <c r="HN44" s="165"/>
      <c r="HO44" s="165"/>
      <c r="HP44" s="165"/>
      <c r="HQ44" s="165"/>
      <c r="HR44" s="165"/>
      <c r="HS44" s="165"/>
      <c r="HT44" s="165"/>
      <c r="HU44" s="165"/>
      <c r="HV44" s="165"/>
      <c r="HW44" s="165"/>
      <c r="HX44" s="165"/>
      <c r="HY44" s="165"/>
      <c r="HZ44" s="165"/>
      <c r="IA44" s="165"/>
      <c r="IB44" s="165"/>
      <c r="IC44" s="165"/>
      <c r="ID44" s="165"/>
      <c r="IE44" s="165"/>
      <c r="IF44" s="165"/>
      <c r="IG44" s="165"/>
      <c r="IH44" s="165"/>
      <c r="II44" s="165"/>
      <c r="IJ44" s="165"/>
      <c r="IK44" s="165"/>
      <c r="IL44" s="165"/>
      <c r="IM44" s="165"/>
      <c r="IN44" s="165"/>
      <c r="IO44" s="165"/>
      <c r="IP44" s="165"/>
      <c r="IQ44" s="165"/>
      <c r="IR44" s="165"/>
      <c r="IS44" s="165"/>
      <c r="IT44" s="165"/>
      <c r="IU44" s="165"/>
      <c r="IV44" s="165"/>
    </row>
    <row r="45" spans="1:256" ht="19.5">
      <c r="A45" s="191" t="s">
        <v>117</v>
      </c>
      <c r="B45" s="192"/>
      <c r="C45" s="192"/>
      <c r="D45" s="192"/>
      <c r="E45" s="192"/>
      <c r="F45" s="192"/>
      <c r="G45" s="192"/>
      <c r="H45" s="192"/>
      <c r="I45" s="192"/>
      <c r="J45" s="192"/>
      <c r="K45" s="193"/>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c r="EH45" s="165"/>
      <c r="EI45" s="165"/>
      <c r="EJ45" s="165"/>
      <c r="EK45" s="165"/>
      <c r="EL45" s="165"/>
      <c r="EM45" s="165"/>
      <c r="EN45" s="165"/>
      <c r="EO45" s="165"/>
      <c r="EP45" s="165"/>
      <c r="EQ45" s="165"/>
      <c r="ER45" s="165"/>
      <c r="ES45" s="165"/>
      <c r="ET45" s="165"/>
      <c r="EU45" s="165"/>
      <c r="EV45" s="165"/>
      <c r="EW45" s="165"/>
      <c r="EX45" s="165"/>
      <c r="EY45" s="165"/>
      <c r="EZ45" s="165"/>
      <c r="FA45" s="165"/>
      <c r="FB45" s="165"/>
      <c r="FC45" s="165"/>
      <c r="FD45" s="165"/>
      <c r="FE45" s="165"/>
      <c r="FF45" s="165"/>
      <c r="FG45" s="165"/>
      <c r="FH45" s="165"/>
      <c r="FI45" s="165"/>
      <c r="FJ45" s="165"/>
      <c r="FK45" s="165"/>
      <c r="FL45" s="165"/>
      <c r="FM45" s="165"/>
      <c r="FN45" s="165"/>
      <c r="FO45" s="165"/>
      <c r="FP45" s="165"/>
      <c r="FQ45" s="165"/>
      <c r="FR45" s="165"/>
      <c r="FS45" s="165"/>
      <c r="FT45" s="165"/>
      <c r="FU45" s="165"/>
      <c r="FV45" s="165"/>
      <c r="FW45" s="165"/>
      <c r="FX45" s="165"/>
      <c r="FY45" s="165"/>
      <c r="FZ45" s="165"/>
      <c r="GA45" s="165"/>
      <c r="GB45" s="165"/>
      <c r="GC45" s="165"/>
      <c r="GD45" s="165"/>
      <c r="GE45" s="165"/>
      <c r="GF45" s="165"/>
      <c r="GG45" s="165"/>
      <c r="GH45" s="165"/>
      <c r="GI45" s="165"/>
      <c r="GJ45" s="165"/>
      <c r="GK45" s="165"/>
      <c r="GL45" s="165"/>
      <c r="GM45" s="165"/>
      <c r="GN45" s="165"/>
      <c r="GO45" s="165"/>
      <c r="GP45" s="165"/>
      <c r="GQ45" s="165"/>
      <c r="GR45" s="165"/>
      <c r="GS45" s="165"/>
      <c r="GT45" s="165"/>
      <c r="GU45" s="165"/>
      <c r="GV45" s="165"/>
      <c r="GW45" s="165"/>
      <c r="GX45" s="165"/>
      <c r="GY45" s="165"/>
      <c r="GZ45" s="165"/>
      <c r="HA45" s="165"/>
      <c r="HB45" s="165"/>
      <c r="HC45" s="165"/>
      <c r="HD45" s="165"/>
      <c r="HE45" s="165"/>
      <c r="HF45" s="165"/>
      <c r="HG45" s="165"/>
      <c r="HH45" s="165"/>
      <c r="HI45" s="165"/>
      <c r="HJ45" s="165"/>
      <c r="HK45" s="165"/>
      <c r="HL45" s="165"/>
      <c r="HM45" s="165"/>
      <c r="HN45" s="165"/>
      <c r="HO45" s="165"/>
      <c r="HP45" s="165"/>
      <c r="HQ45" s="165"/>
      <c r="HR45" s="165"/>
      <c r="HS45" s="165"/>
      <c r="HT45" s="165"/>
      <c r="HU45" s="165"/>
      <c r="HV45" s="165"/>
      <c r="HW45" s="165"/>
      <c r="HX45" s="165"/>
      <c r="HY45" s="165"/>
      <c r="HZ45" s="165"/>
      <c r="IA45" s="165"/>
      <c r="IB45" s="165"/>
      <c r="IC45" s="165"/>
      <c r="ID45" s="165"/>
      <c r="IE45" s="165"/>
      <c r="IF45" s="165"/>
      <c r="IG45" s="165"/>
      <c r="IH45" s="165"/>
      <c r="II45" s="165"/>
      <c r="IJ45" s="165"/>
      <c r="IK45" s="165"/>
      <c r="IL45" s="165"/>
      <c r="IM45" s="165"/>
      <c r="IN45" s="165"/>
      <c r="IO45" s="165"/>
      <c r="IP45" s="165"/>
      <c r="IQ45" s="165"/>
      <c r="IR45" s="165"/>
      <c r="IS45" s="165"/>
      <c r="IT45" s="165"/>
      <c r="IU45" s="165"/>
      <c r="IV45" s="165"/>
    </row>
    <row r="46" spans="1:256" ht="19.5">
      <c r="A46" s="191" t="s">
        <v>118</v>
      </c>
      <c r="B46" s="192"/>
      <c r="C46" s="192"/>
      <c r="D46" s="192"/>
      <c r="E46" s="192"/>
      <c r="F46" s="192"/>
      <c r="G46" s="192"/>
      <c r="H46" s="192"/>
      <c r="I46" s="192"/>
      <c r="J46" s="192"/>
      <c r="K46" s="194" t="s">
        <v>173</v>
      </c>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5"/>
      <c r="GF46" s="165"/>
      <c r="GG46" s="165"/>
      <c r="GH46" s="165"/>
      <c r="GI46" s="165"/>
      <c r="GJ46" s="165"/>
      <c r="GK46" s="165"/>
      <c r="GL46" s="165"/>
      <c r="GM46" s="165"/>
      <c r="GN46" s="165"/>
      <c r="GO46" s="165"/>
      <c r="GP46" s="165"/>
      <c r="GQ46" s="165"/>
      <c r="GR46" s="165"/>
      <c r="GS46" s="165"/>
      <c r="GT46" s="165"/>
      <c r="GU46" s="165"/>
      <c r="GV46" s="165"/>
      <c r="GW46" s="165"/>
      <c r="GX46" s="165"/>
      <c r="GY46" s="165"/>
      <c r="GZ46" s="165"/>
      <c r="HA46" s="165"/>
      <c r="HB46" s="165"/>
      <c r="HC46" s="165"/>
      <c r="HD46" s="165"/>
      <c r="HE46" s="165"/>
      <c r="HF46" s="165"/>
      <c r="HG46" s="165"/>
      <c r="HH46" s="165"/>
      <c r="HI46" s="165"/>
      <c r="HJ46" s="165"/>
      <c r="HK46" s="165"/>
      <c r="HL46" s="165"/>
      <c r="HM46" s="165"/>
      <c r="HN46" s="165"/>
      <c r="HO46" s="165"/>
      <c r="HP46" s="165"/>
      <c r="HQ46" s="165"/>
      <c r="HR46" s="165"/>
      <c r="HS46" s="165"/>
      <c r="HT46" s="165"/>
      <c r="HU46" s="165"/>
      <c r="HV46" s="165"/>
      <c r="HW46" s="165"/>
      <c r="HX46" s="165"/>
      <c r="HY46" s="165"/>
      <c r="HZ46" s="165"/>
      <c r="IA46" s="165"/>
      <c r="IB46" s="165"/>
      <c r="IC46" s="165"/>
      <c r="ID46" s="165"/>
      <c r="IE46" s="165"/>
      <c r="IF46" s="165"/>
      <c r="IG46" s="165"/>
      <c r="IH46" s="165"/>
      <c r="II46" s="165"/>
      <c r="IJ46" s="165"/>
      <c r="IK46" s="165"/>
      <c r="IL46" s="165"/>
      <c r="IM46" s="165"/>
      <c r="IN46" s="165"/>
      <c r="IO46" s="165"/>
      <c r="IP46" s="165"/>
      <c r="IQ46" s="165"/>
      <c r="IR46" s="165"/>
      <c r="IS46" s="165"/>
      <c r="IT46" s="165"/>
      <c r="IU46" s="165"/>
      <c r="IV46" s="165"/>
    </row>
    <row r="47" spans="1:256" ht="21" customHeight="1">
      <c r="A47" s="191" t="s">
        <v>135</v>
      </c>
      <c r="B47" s="192"/>
      <c r="C47" s="192"/>
      <c r="D47" s="192"/>
      <c r="E47" s="192"/>
      <c r="F47" s="192"/>
      <c r="G47" s="192"/>
      <c r="H47" s="192"/>
      <c r="I47" s="192"/>
      <c r="J47" s="192"/>
      <c r="K47" s="192"/>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5"/>
      <c r="GE47" s="165"/>
      <c r="GF47" s="165"/>
      <c r="GG47" s="165"/>
      <c r="GH47" s="165"/>
      <c r="GI47" s="165"/>
      <c r="GJ47" s="165"/>
      <c r="GK47" s="165"/>
      <c r="GL47" s="165"/>
      <c r="GM47" s="165"/>
      <c r="GN47" s="165"/>
      <c r="GO47" s="165"/>
      <c r="GP47" s="165"/>
      <c r="GQ47" s="165"/>
      <c r="GR47" s="165"/>
      <c r="GS47" s="165"/>
      <c r="GT47" s="165"/>
      <c r="GU47" s="165"/>
      <c r="GV47" s="165"/>
      <c r="GW47" s="165"/>
      <c r="GX47" s="165"/>
      <c r="GY47" s="165"/>
      <c r="GZ47" s="165"/>
      <c r="HA47" s="165"/>
      <c r="HB47" s="165"/>
      <c r="HC47" s="165"/>
      <c r="HD47" s="165"/>
      <c r="HE47" s="165"/>
      <c r="HF47" s="165"/>
      <c r="HG47" s="165"/>
      <c r="HH47" s="165"/>
      <c r="HI47" s="165"/>
      <c r="HJ47" s="165"/>
      <c r="HK47" s="165"/>
      <c r="HL47" s="165"/>
      <c r="HM47" s="165"/>
      <c r="HN47" s="165"/>
      <c r="HO47" s="165"/>
      <c r="HP47" s="165"/>
      <c r="HQ47" s="165"/>
      <c r="HR47" s="165"/>
      <c r="HS47" s="165"/>
      <c r="HT47" s="165"/>
      <c r="HU47" s="165"/>
      <c r="HV47" s="165"/>
      <c r="HW47" s="165"/>
      <c r="HX47" s="165"/>
      <c r="HY47" s="165"/>
      <c r="HZ47" s="165"/>
      <c r="IA47" s="165"/>
      <c r="IB47" s="165"/>
      <c r="IC47" s="165"/>
      <c r="ID47" s="165"/>
      <c r="IE47" s="165"/>
      <c r="IF47" s="165"/>
      <c r="IG47" s="165"/>
      <c r="IH47" s="165"/>
      <c r="II47" s="165"/>
      <c r="IJ47" s="165"/>
      <c r="IK47" s="165"/>
      <c r="IL47" s="165"/>
      <c r="IM47" s="165"/>
      <c r="IN47" s="165"/>
      <c r="IO47" s="165"/>
      <c r="IP47" s="165"/>
      <c r="IQ47" s="165"/>
      <c r="IR47" s="165"/>
      <c r="IS47" s="165"/>
      <c r="IT47" s="165"/>
      <c r="IU47" s="165"/>
      <c r="IV47" s="165"/>
    </row>
    <row r="48" spans="1:256" s="40" customFormat="1" ht="19.5">
      <c r="A48" s="191"/>
      <c r="B48" s="192"/>
      <c r="C48" s="192"/>
      <c r="D48" s="192"/>
      <c r="E48" s="192"/>
      <c r="F48" s="192"/>
      <c r="G48" s="192"/>
      <c r="H48" s="192"/>
      <c r="I48" s="192"/>
      <c r="J48" s="192"/>
      <c r="K48" s="192"/>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5"/>
      <c r="GF48" s="165"/>
      <c r="GG48" s="165"/>
      <c r="GH48" s="165"/>
      <c r="GI48" s="165"/>
      <c r="GJ48" s="165"/>
      <c r="GK48" s="165"/>
      <c r="GL48" s="165"/>
      <c r="GM48" s="165"/>
      <c r="GN48" s="165"/>
      <c r="GO48" s="165"/>
      <c r="GP48" s="165"/>
      <c r="GQ48" s="165"/>
      <c r="GR48" s="165"/>
      <c r="GS48" s="165"/>
      <c r="GT48" s="165"/>
      <c r="GU48" s="165"/>
      <c r="GV48" s="165"/>
      <c r="GW48" s="165"/>
      <c r="GX48" s="165"/>
      <c r="GY48" s="165"/>
      <c r="GZ48" s="165"/>
      <c r="HA48" s="165"/>
      <c r="HB48" s="165"/>
      <c r="HC48" s="165"/>
      <c r="HD48" s="165"/>
      <c r="HE48" s="165"/>
      <c r="HF48" s="165"/>
      <c r="HG48" s="165"/>
      <c r="HH48" s="165"/>
      <c r="HI48" s="165"/>
      <c r="HJ48" s="165"/>
      <c r="HK48" s="165"/>
      <c r="HL48" s="165"/>
      <c r="HM48" s="165"/>
      <c r="HN48" s="165"/>
      <c r="HO48" s="165"/>
      <c r="HP48" s="165"/>
      <c r="HQ48" s="165"/>
      <c r="HR48" s="165"/>
      <c r="HS48" s="165"/>
      <c r="HT48" s="165"/>
      <c r="HU48" s="165"/>
      <c r="HV48" s="165"/>
      <c r="HW48" s="165"/>
      <c r="HX48" s="165"/>
      <c r="HY48" s="165"/>
      <c r="HZ48" s="165"/>
      <c r="IA48" s="165"/>
      <c r="IB48" s="165"/>
      <c r="IC48" s="165"/>
      <c r="ID48" s="165"/>
      <c r="IE48" s="165"/>
      <c r="IF48" s="165"/>
      <c r="IG48" s="165"/>
      <c r="IH48" s="165"/>
      <c r="II48" s="165"/>
      <c r="IJ48" s="165"/>
      <c r="IK48" s="165"/>
      <c r="IL48" s="165"/>
      <c r="IM48" s="165"/>
      <c r="IN48" s="165"/>
      <c r="IO48" s="165"/>
      <c r="IP48" s="165"/>
      <c r="IQ48" s="165"/>
      <c r="IR48" s="165"/>
      <c r="IS48" s="165"/>
      <c r="IT48" s="165"/>
      <c r="IU48" s="165"/>
      <c r="IV48" s="165"/>
    </row>
    <row r="49" spans="1:256" s="40" customFormat="1" ht="30" customHeight="1">
      <c r="A49" s="176" t="s">
        <v>120</v>
      </c>
      <c r="B49" s="176"/>
      <c r="C49" s="176"/>
      <c r="D49" s="195" t="s">
        <v>3</v>
      </c>
      <c r="E49" s="176"/>
      <c r="F49" s="174"/>
      <c r="G49" s="176" t="s">
        <v>121</v>
      </c>
      <c r="H49" s="176"/>
      <c r="I49" s="165"/>
      <c r="J49" s="181" t="s">
        <v>122</v>
      </c>
      <c r="K49" s="176"/>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c r="IS49" s="165"/>
      <c r="IT49" s="165"/>
      <c r="IU49" s="165"/>
      <c r="IV49" s="165"/>
    </row>
    <row r="50" spans="1:256" ht="15.75">
      <c r="A50" s="165"/>
      <c r="B50" s="176"/>
      <c r="C50" s="176"/>
      <c r="D50" s="195"/>
      <c r="E50" s="176"/>
      <c r="F50" s="176"/>
      <c r="G50" s="176" t="s">
        <v>4</v>
      </c>
      <c r="H50" s="176"/>
      <c r="I50" s="165"/>
      <c r="J50" s="176"/>
      <c r="K50" s="176"/>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c r="IS50" s="165"/>
      <c r="IT50" s="165"/>
      <c r="IU50" s="165"/>
      <c r="IV50" s="165"/>
    </row>
  </sheetData>
  <sheetProtection/>
  <mergeCells count="53">
    <mergeCell ref="C2:I2"/>
    <mergeCell ref="A3:K3"/>
    <mergeCell ref="E5:G5"/>
    <mergeCell ref="A6:B8"/>
    <mergeCell ref="C6:E6"/>
    <mergeCell ref="F6:F8"/>
    <mergeCell ref="G6:G8"/>
    <mergeCell ref="H6:K8"/>
    <mergeCell ref="A43:B43"/>
    <mergeCell ref="A37:B37"/>
    <mergeCell ref="A26:B26"/>
    <mergeCell ref="A27:B27"/>
    <mergeCell ref="A28:B28"/>
    <mergeCell ref="A29:B29"/>
    <mergeCell ref="A30:B30"/>
    <mergeCell ref="A31:B31"/>
    <mergeCell ref="A32:B32"/>
    <mergeCell ref="A33:B33"/>
    <mergeCell ref="A34:B34"/>
    <mergeCell ref="A36:B36"/>
    <mergeCell ref="A35:B35"/>
    <mergeCell ref="A22:B22"/>
    <mergeCell ref="A23:B23"/>
    <mergeCell ref="H19:K19"/>
    <mergeCell ref="A20:B20"/>
    <mergeCell ref="H20:K20"/>
    <mergeCell ref="H21:K21"/>
    <mergeCell ref="A44:B44"/>
    <mergeCell ref="A38:B38"/>
    <mergeCell ref="A39:B39"/>
    <mergeCell ref="A40:B40"/>
    <mergeCell ref="A41:B41"/>
    <mergeCell ref="A42:B42"/>
    <mergeCell ref="A17:B17"/>
    <mergeCell ref="A18:B18"/>
    <mergeCell ref="A19:B19"/>
    <mergeCell ref="A16:B16"/>
    <mergeCell ref="H16:K16"/>
    <mergeCell ref="A13:B13"/>
    <mergeCell ref="H13:I13"/>
    <mergeCell ref="A14:B14"/>
    <mergeCell ref="A15:B15"/>
    <mergeCell ref="A12:B12"/>
    <mergeCell ref="H12:I12"/>
    <mergeCell ref="A11:B11"/>
    <mergeCell ref="H11:K11"/>
    <mergeCell ref="A9:B9"/>
    <mergeCell ref="H9:K9"/>
    <mergeCell ref="A10:B10"/>
    <mergeCell ref="A24:B24"/>
    <mergeCell ref="A25:B25"/>
    <mergeCell ref="A21:B21"/>
    <mergeCell ref="H15:K15"/>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H16" sqref="H16:K16"/>
    </sheetView>
  </sheetViews>
  <sheetFormatPr defaultColWidth="10.00390625" defaultRowHeight="16.5"/>
  <cols>
    <col min="1" max="1" width="11.75390625" style="225" customWidth="1"/>
    <col min="2" max="2" width="22.25390625" style="225" customWidth="1"/>
    <col min="3" max="3" width="19.25390625" style="225" customWidth="1"/>
    <col min="4" max="4" width="21.00390625" style="225" customWidth="1"/>
    <col min="5" max="5" width="21.50390625" style="225" customWidth="1"/>
    <col min="6" max="6" width="21.50390625" style="252" customWidth="1"/>
    <col min="7" max="7" width="19.375" style="225" customWidth="1"/>
    <col min="8" max="8" width="12.875" style="225" customWidth="1"/>
    <col min="9" max="9" width="10.125" style="225" customWidth="1"/>
    <col min="10" max="10" width="16.00390625" style="225" customWidth="1"/>
    <col min="11" max="11" width="36.00390625" style="225" customWidth="1"/>
    <col min="12" max="14" width="10.00390625" style="225" customWidth="1"/>
    <col min="15" max="15" width="9.625" style="225" customWidth="1"/>
    <col min="16" max="18" width="10.00390625" style="225" hidden="1" customWidth="1"/>
    <col min="19" max="16384" width="10.00390625" style="225" customWidth="1"/>
  </cols>
  <sheetData>
    <row r="1" spans="1:256" ht="15.75">
      <c r="A1" s="222" t="s">
        <v>0</v>
      </c>
      <c r="B1" s="223"/>
      <c r="C1" s="223"/>
      <c r="D1" s="223"/>
      <c r="E1" s="223"/>
      <c r="F1" s="224"/>
      <c r="G1" s="223"/>
      <c r="H1" s="223"/>
      <c r="I1" s="223"/>
      <c r="J1" s="222" t="s">
        <v>1</v>
      </c>
      <c r="K1" s="222" t="s">
        <v>71</v>
      </c>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75">
      <c r="A2" s="222" t="s">
        <v>72</v>
      </c>
      <c r="B2" s="226" t="s">
        <v>73</v>
      </c>
      <c r="C2" s="227" t="s">
        <v>74</v>
      </c>
      <c r="D2" s="227"/>
      <c r="E2" s="227"/>
      <c r="F2" s="227"/>
      <c r="G2" s="227"/>
      <c r="H2" s="227"/>
      <c r="I2" s="227"/>
      <c r="J2" s="222" t="s">
        <v>2</v>
      </c>
      <c r="K2" s="63" t="s">
        <v>75</v>
      </c>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30">
      <c r="A3" s="228" t="s">
        <v>136</v>
      </c>
      <c r="B3" s="228"/>
      <c r="C3" s="228"/>
      <c r="D3" s="228"/>
      <c r="E3" s="228"/>
      <c r="F3" s="228"/>
      <c r="G3" s="228"/>
      <c r="H3" s="228"/>
      <c r="I3" s="228"/>
      <c r="J3" s="228"/>
      <c r="K3" s="228"/>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3.75" customHeight="1">
      <c r="A4" s="223"/>
      <c r="B4" s="223"/>
      <c r="C4" s="223"/>
      <c r="D4" s="223"/>
      <c r="E4" s="223"/>
      <c r="F4" s="224"/>
      <c r="G4" s="223"/>
      <c r="H4" s="223"/>
      <c r="I4" s="223"/>
      <c r="J4" s="223"/>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9.5">
      <c r="B5" s="229"/>
      <c r="C5" s="229"/>
      <c r="D5" s="229"/>
      <c r="E5" s="230" t="s">
        <v>174</v>
      </c>
      <c r="F5" s="230"/>
      <c r="G5" s="230"/>
      <c r="H5" s="229"/>
      <c r="I5" s="229"/>
      <c r="J5" s="229"/>
      <c r="K5" s="231" t="s">
        <v>76</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75" customHeight="1">
      <c r="A6" s="232" t="s">
        <v>77</v>
      </c>
      <c r="B6" s="232"/>
      <c r="C6" s="233" t="s">
        <v>78</v>
      </c>
      <c r="D6" s="233"/>
      <c r="E6" s="233"/>
      <c r="F6" s="234" t="s">
        <v>123</v>
      </c>
      <c r="G6" s="235" t="s">
        <v>80</v>
      </c>
      <c r="H6" s="236" t="s">
        <v>124</v>
      </c>
      <c r="I6" s="236"/>
      <c r="J6" s="236"/>
      <c r="K6" s="236"/>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5.75">
      <c r="A7" s="232"/>
      <c r="B7" s="232"/>
      <c r="C7" s="237" t="s">
        <v>82</v>
      </c>
      <c r="D7" s="238" t="s">
        <v>83</v>
      </c>
      <c r="E7" s="239" t="s">
        <v>84</v>
      </c>
      <c r="F7" s="234"/>
      <c r="G7" s="235"/>
      <c r="H7" s="236"/>
      <c r="I7" s="236"/>
      <c r="J7" s="236"/>
      <c r="K7" s="236"/>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75">
      <c r="A8" s="232"/>
      <c r="B8" s="232"/>
      <c r="C8" s="240"/>
      <c r="D8" s="241" t="s">
        <v>85</v>
      </c>
      <c r="E8" s="241" t="s">
        <v>86</v>
      </c>
      <c r="F8" s="234"/>
      <c r="G8" s="235"/>
      <c r="H8" s="236"/>
      <c r="I8" s="236"/>
      <c r="J8" s="236"/>
      <c r="K8" s="236"/>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75">
      <c r="A9" s="232" t="s">
        <v>87</v>
      </c>
      <c r="B9" s="232"/>
      <c r="C9" s="55">
        <f>SUM(C10:C44)</f>
        <v>441964</v>
      </c>
      <c r="D9" s="55">
        <f>SUM(D10:D44)</f>
        <v>185928.95</v>
      </c>
      <c r="E9" s="55">
        <f>SUM(E10:E44)</f>
        <v>256035.05</v>
      </c>
      <c r="F9" s="47">
        <f>SUM(F10:F44)</f>
        <v>22778265</v>
      </c>
      <c r="G9" s="74">
        <f>SUM(G10:G44)</f>
        <v>901295</v>
      </c>
      <c r="H9" s="242"/>
      <c r="I9" s="242"/>
      <c r="J9" s="242"/>
      <c r="K9" s="242"/>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5.75">
      <c r="A10" s="243" t="s">
        <v>88</v>
      </c>
      <c r="B10" s="243"/>
      <c r="C10" s="55">
        <v>79367</v>
      </c>
      <c r="D10" s="169">
        <v>0</v>
      </c>
      <c r="E10" s="55">
        <v>79367</v>
      </c>
      <c r="F10" s="169">
        <v>0</v>
      </c>
      <c r="G10" s="244">
        <v>57423</v>
      </c>
      <c r="H10" s="75" t="s">
        <v>125</v>
      </c>
      <c r="I10" s="100"/>
      <c r="J10" s="100"/>
      <c r="K10" s="100"/>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75" customHeight="1">
      <c r="A11" s="243" t="s">
        <v>89</v>
      </c>
      <c r="B11" s="243"/>
      <c r="C11" s="102" t="s">
        <v>138</v>
      </c>
      <c r="D11" s="96" t="s">
        <v>68</v>
      </c>
      <c r="E11" s="96" t="s">
        <v>68</v>
      </c>
      <c r="F11" s="96" t="s">
        <v>68</v>
      </c>
      <c r="G11" s="102" t="s">
        <v>138</v>
      </c>
      <c r="H11" s="114" t="s">
        <v>126</v>
      </c>
      <c r="I11" s="114"/>
      <c r="J11" s="114"/>
      <c r="K11" s="11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75" customHeight="1">
      <c r="A12" s="243" t="s">
        <v>90</v>
      </c>
      <c r="B12" s="243"/>
      <c r="C12" s="55">
        <v>1061</v>
      </c>
      <c r="D12" s="169">
        <v>0</v>
      </c>
      <c r="E12" s="55">
        <v>1061</v>
      </c>
      <c r="F12" s="169">
        <v>0</v>
      </c>
      <c r="G12" s="103">
        <v>7254</v>
      </c>
      <c r="H12" s="115" t="s">
        <v>127</v>
      </c>
      <c r="I12" s="115"/>
      <c r="J12" s="75"/>
      <c r="K12" s="75"/>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15.75">
      <c r="A13" s="243" t="s">
        <v>91</v>
      </c>
      <c r="B13" s="243"/>
      <c r="C13" s="55">
        <v>7745</v>
      </c>
      <c r="D13" s="55">
        <v>6243</v>
      </c>
      <c r="E13" s="55">
        <v>1502</v>
      </c>
      <c r="F13" s="72">
        <v>338195</v>
      </c>
      <c r="G13" s="103">
        <v>28142</v>
      </c>
      <c r="H13" s="115" t="s">
        <v>127</v>
      </c>
      <c r="I13" s="115"/>
      <c r="J13" s="75"/>
      <c r="K13" s="75"/>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15.75">
      <c r="A14" s="243" t="s">
        <v>92</v>
      </c>
      <c r="B14" s="243"/>
      <c r="C14" s="55">
        <v>20023</v>
      </c>
      <c r="D14" s="169">
        <v>0</v>
      </c>
      <c r="E14" s="55">
        <v>20023</v>
      </c>
      <c r="F14" s="169">
        <v>0</v>
      </c>
      <c r="G14" s="244">
        <v>31055</v>
      </c>
      <c r="H14" s="75" t="s">
        <v>128</v>
      </c>
      <c r="I14" s="75"/>
      <c r="J14" s="75"/>
      <c r="K14" s="75"/>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5.75">
      <c r="A15" s="245" t="s">
        <v>93</v>
      </c>
      <c r="B15" s="245"/>
      <c r="C15" s="55">
        <v>2105</v>
      </c>
      <c r="D15" s="55">
        <v>1817</v>
      </c>
      <c r="E15" s="55">
        <v>288</v>
      </c>
      <c r="F15" s="47">
        <v>631850</v>
      </c>
      <c r="G15" s="244">
        <v>9667</v>
      </c>
      <c r="H15" s="115" t="s">
        <v>129</v>
      </c>
      <c r="I15" s="115"/>
      <c r="J15" s="115"/>
      <c r="K15" s="115"/>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5.75" customHeight="1">
      <c r="A16" s="243" t="s">
        <v>94</v>
      </c>
      <c r="B16" s="243"/>
      <c r="C16" s="55">
        <v>10051</v>
      </c>
      <c r="D16" s="169">
        <v>0</v>
      </c>
      <c r="E16" s="55">
        <v>10051</v>
      </c>
      <c r="F16" s="169">
        <v>0</v>
      </c>
      <c r="G16" s="103">
        <v>20550</v>
      </c>
      <c r="H16" s="115" t="s">
        <v>130</v>
      </c>
      <c r="I16" s="115"/>
      <c r="J16" s="115"/>
      <c r="K16" s="115"/>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75">
      <c r="A17" s="243" t="s">
        <v>95</v>
      </c>
      <c r="B17" s="243"/>
      <c r="C17" s="34" t="s">
        <v>138</v>
      </c>
      <c r="D17" s="34" t="s">
        <v>138</v>
      </c>
      <c r="E17" s="34" t="s">
        <v>138</v>
      </c>
      <c r="F17" s="34" t="s">
        <v>138</v>
      </c>
      <c r="G17" s="244">
        <v>1555</v>
      </c>
      <c r="H17" s="246" t="s">
        <v>147</v>
      </c>
      <c r="I17" s="75"/>
      <c r="J17" s="75"/>
      <c r="K17" s="75"/>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5.75">
      <c r="A18" s="243" t="s">
        <v>96</v>
      </c>
      <c r="B18" s="243"/>
      <c r="C18" s="55">
        <v>17187</v>
      </c>
      <c r="D18" s="169">
        <v>0</v>
      </c>
      <c r="E18" s="55">
        <v>17187</v>
      </c>
      <c r="F18" s="169">
        <v>0</v>
      </c>
      <c r="G18" s="103">
        <v>36513</v>
      </c>
      <c r="H18" s="81" t="s">
        <v>131</v>
      </c>
      <c r="I18" s="75"/>
      <c r="J18" s="75"/>
      <c r="K18" s="75"/>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5.75">
      <c r="A19" s="243" t="s">
        <v>97</v>
      </c>
      <c r="B19" s="243"/>
      <c r="C19" s="55" t="s">
        <v>138</v>
      </c>
      <c r="D19" s="96" t="s">
        <v>68</v>
      </c>
      <c r="E19" s="55" t="s">
        <v>68</v>
      </c>
      <c r="F19" s="96" t="s">
        <v>68</v>
      </c>
      <c r="G19" s="102" t="s">
        <v>138</v>
      </c>
      <c r="H19" s="116" t="s">
        <v>132</v>
      </c>
      <c r="I19" s="116"/>
      <c r="J19" s="116"/>
      <c r="K19" s="116"/>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5.75" customHeight="1">
      <c r="A20" s="243" t="s">
        <v>98</v>
      </c>
      <c r="B20" s="243"/>
      <c r="C20" s="55">
        <v>30796</v>
      </c>
      <c r="D20" s="55">
        <v>27684</v>
      </c>
      <c r="E20" s="55">
        <v>3112</v>
      </c>
      <c r="F20" s="47">
        <v>695750</v>
      </c>
      <c r="G20" s="103">
        <v>53383</v>
      </c>
      <c r="H20" s="115" t="s">
        <v>126</v>
      </c>
      <c r="I20" s="115"/>
      <c r="J20" s="115"/>
      <c r="K20" s="115"/>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5.75">
      <c r="A21" s="243" t="s">
        <v>99</v>
      </c>
      <c r="B21" s="243"/>
      <c r="C21" s="55">
        <v>2375</v>
      </c>
      <c r="D21" s="169">
        <v>0</v>
      </c>
      <c r="E21" s="55">
        <v>2375</v>
      </c>
      <c r="F21" s="169">
        <v>0</v>
      </c>
      <c r="G21" s="103">
        <v>2580</v>
      </c>
      <c r="H21" s="119" t="s">
        <v>128</v>
      </c>
      <c r="I21" s="119"/>
      <c r="J21" s="119"/>
      <c r="K21" s="11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5.75">
      <c r="A22" s="243" t="s">
        <v>100</v>
      </c>
      <c r="B22" s="243"/>
      <c r="C22" s="55">
        <v>955</v>
      </c>
      <c r="D22" s="55">
        <v>863</v>
      </c>
      <c r="E22" s="55">
        <v>92</v>
      </c>
      <c r="F22" s="47">
        <v>69270</v>
      </c>
      <c r="G22" s="103">
        <v>2612</v>
      </c>
      <c r="H22" s="83" t="s">
        <v>129</v>
      </c>
      <c r="I22" s="75"/>
      <c r="J22" s="75"/>
      <c r="K22" s="75"/>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5.75">
      <c r="A23" s="243" t="s">
        <v>101</v>
      </c>
      <c r="B23" s="243"/>
      <c r="C23" s="55">
        <v>15839</v>
      </c>
      <c r="D23" s="55">
        <v>15832</v>
      </c>
      <c r="E23" s="55">
        <v>7</v>
      </c>
      <c r="F23" s="47">
        <v>6422320</v>
      </c>
      <c r="G23" s="103">
        <v>16403</v>
      </c>
      <c r="H23" s="83" t="s">
        <v>129</v>
      </c>
      <c r="I23" s="75"/>
      <c r="J23" s="75"/>
      <c r="K23" s="75"/>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5.75">
      <c r="A24" s="243" t="s">
        <v>102</v>
      </c>
      <c r="B24" s="243"/>
      <c r="C24" s="55">
        <v>12337</v>
      </c>
      <c r="D24" s="169">
        <v>0</v>
      </c>
      <c r="E24" s="55">
        <v>12337</v>
      </c>
      <c r="F24" s="169">
        <v>0</v>
      </c>
      <c r="G24" s="103">
        <v>28218</v>
      </c>
      <c r="H24" s="83" t="s">
        <v>128</v>
      </c>
      <c r="I24" s="75"/>
      <c r="J24" s="75"/>
      <c r="K24" s="75"/>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5.75">
      <c r="A25" s="243" t="s">
        <v>103</v>
      </c>
      <c r="B25" s="243"/>
      <c r="C25" s="55">
        <v>7734</v>
      </c>
      <c r="D25" s="55">
        <v>4992</v>
      </c>
      <c r="E25" s="55">
        <v>2742</v>
      </c>
      <c r="F25" s="47">
        <v>910130</v>
      </c>
      <c r="G25" s="103">
        <v>31614</v>
      </c>
      <c r="H25" s="83" t="s">
        <v>129</v>
      </c>
      <c r="I25" s="75"/>
      <c r="J25" s="75"/>
      <c r="K25" s="75"/>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5.75">
      <c r="A26" s="243" t="s">
        <v>104</v>
      </c>
      <c r="B26" s="243"/>
      <c r="C26" s="55">
        <v>21778</v>
      </c>
      <c r="D26" s="55">
        <v>17150</v>
      </c>
      <c r="E26" s="55">
        <v>4628</v>
      </c>
      <c r="F26" s="47">
        <v>996625</v>
      </c>
      <c r="G26" s="244">
        <v>19226</v>
      </c>
      <c r="H26" s="83" t="s">
        <v>129</v>
      </c>
      <c r="I26" s="75"/>
      <c r="J26" s="75"/>
      <c r="K26" s="75"/>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5.75">
      <c r="A27" s="243" t="s">
        <v>105</v>
      </c>
      <c r="B27" s="243"/>
      <c r="C27" s="55">
        <v>7041</v>
      </c>
      <c r="D27" s="169">
        <v>0</v>
      </c>
      <c r="E27" s="55">
        <v>7041</v>
      </c>
      <c r="F27" s="169">
        <v>0</v>
      </c>
      <c r="G27" s="103">
        <v>18352</v>
      </c>
      <c r="H27" s="84" t="s">
        <v>128</v>
      </c>
      <c r="I27" s="85"/>
      <c r="J27" s="85"/>
      <c r="K27" s="85"/>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5.75">
      <c r="A28" s="104" t="s">
        <v>106</v>
      </c>
      <c r="B28" s="104"/>
      <c r="C28" s="55">
        <v>13076</v>
      </c>
      <c r="D28" s="55">
        <v>9573</v>
      </c>
      <c r="E28" s="55">
        <v>3503</v>
      </c>
      <c r="F28" s="47">
        <v>875939</v>
      </c>
      <c r="G28" s="102" t="s">
        <v>138</v>
      </c>
      <c r="H28" s="83" t="s">
        <v>133</v>
      </c>
      <c r="I28" s="75"/>
      <c r="J28" s="75"/>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75">
      <c r="A29" s="243" t="s">
        <v>107</v>
      </c>
      <c r="B29" s="243"/>
      <c r="C29" s="55">
        <v>18609</v>
      </c>
      <c r="D29" s="55">
        <v>17354</v>
      </c>
      <c r="E29" s="55">
        <v>1255</v>
      </c>
      <c r="F29" s="47">
        <v>1312919</v>
      </c>
      <c r="G29" s="244">
        <v>19358</v>
      </c>
      <c r="H29" s="83" t="s">
        <v>129</v>
      </c>
      <c r="I29" s="75"/>
      <c r="J29" s="75"/>
      <c r="K29" s="75"/>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75">
      <c r="A30" s="243" t="s">
        <v>108</v>
      </c>
      <c r="B30" s="243"/>
      <c r="C30" s="55">
        <v>29758</v>
      </c>
      <c r="D30" s="55">
        <v>11659</v>
      </c>
      <c r="E30" s="55">
        <v>18099</v>
      </c>
      <c r="F30" s="47">
        <v>761090</v>
      </c>
      <c r="G30" s="103">
        <v>26608</v>
      </c>
      <c r="H30" s="75" t="s">
        <v>129</v>
      </c>
      <c r="I30" s="75"/>
      <c r="J30" s="75"/>
      <c r="K30" s="75"/>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5.75">
      <c r="A31" s="243" t="s">
        <v>6</v>
      </c>
      <c r="B31" s="243"/>
      <c r="C31" s="55">
        <v>8196</v>
      </c>
      <c r="D31" s="55">
        <v>3383</v>
      </c>
      <c r="E31" s="55">
        <v>4813</v>
      </c>
      <c r="F31" s="47">
        <v>151835</v>
      </c>
      <c r="G31" s="103">
        <v>18307</v>
      </c>
      <c r="H31" s="75" t="s">
        <v>129</v>
      </c>
      <c r="I31" s="75"/>
      <c r="J31" s="75"/>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75">
      <c r="A32" s="243" t="s">
        <v>7</v>
      </c>
      <c r="B32" s="243"/>
      <c r="C32" s="55">
        <v>16344</v>
      </c>
      <c r="D32" s="55">
        <v>10481</v>
      </c>
      <c r="E32" s="55">
        <v>5863</v>
      </c>
      <c r="F32" s="47">
        <v>488210</v>
      </c>
      <c r="G32" s="103">
        <v>61475</v>
      </c>
      <c r="H32" s="75" t="s">
        <v>129</v>
      </c>
      <c r="I32" s="75"/>
      <c r="J32" s="75"/>
      <c r="K32" s="75"/>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15.75">
      <c r="A33" s="243" t="s">
        <v>8</v>
      </c>
      <c r="B33" s="243"/>
      <c r="C33" s="55">
        <v>13429</v>
      </c>
      <c r="D33" s="55">
        <v>8458</v>
      </c>
      <c r="E33" s="55">
        <v>4971</v>
      </c>
      <c r="F33" s="47">
        <v>386950</v>
      </c>
      <c r="G33" s="103">
        <v>43440</v>
      </c>
      <c r="H33" s="75" t="s">
        <v>129</v>
      </c>
      <c r="I33" s="75"/>
      <c r="J33" s="75"/>
      <c r="K33" s="75"/>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5.75">
      <c r="A34" s="105" t="s">
        <v>109</v>
      </c>
      <c r="B34" s="105"/>
      <c r="C34" s="55">
        <v>7793</v>
      </c>
      <c r="D34" s="55">
        <v>703</v>
      </c>
      <c r="E34" s="55">
        <v>7090</v>
      </c>
      <c r="F34" s="47">
        <v>21160</v>
      </c>
      <c r="G34" s="103">
        <v>35002</v>
      </c>
      <c r="H34" s="75" t="s">
        <v>128</v>
      </c>
      <c r="I34" s="75"/>
      <c r="J34" s="75"/>
      <c r="K34" s="75"/>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c r="A35" s="243" t="s">
        <v>110</v>
      </c>
      <c r="B35" s="243"/>
      <c r="C35" s="55">
        <v>15522</v>
      </c>
      <c r="D35" s="55">
        <v>15522</v>
      </c>
      <c r="E35" s="172">
        <v>0</v>
      </c>
      <c r="F35" s="47">
        <v>3104400</v>
      </c>
      <c r="G35" s="244">
        <v>53499</v>
      </c>
      <c r="H35" s="75" t="s">
        <v>129</v>
      </c>
      <c r="I35" s="75"/>
      <c r="J35" s="75"/>
      <c r="K35" s="75"/>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5.75">
      <c r="A36" s="243" t="s">
        <v>9</v>
      </c>
      <c r="B36" s="243"/>
      <c r="C36" s="55">
        <v>5605</v>
      </c>
      <c r="D36" s="172">
        <v>0</v>
      </c>
      <c r="E36" s="55">
        <v>5605</v>
      </c>
      <c r="F36" s="172">
        <v>0</v>
      </c>
      <c r="G36" s="103">
        <v>7463</v>
      </c>
      <c r="H36" s="75" t="s">
        <v>128</v>
      </c>
      <c r="I36" s="75"/>
      <c r="J36" s="75"/>
      <c r="K36" s="75"/>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75">
      <c r="A37" s="243" t="s">
        <v>111</v>
      </c>
      <c r="B37" s="243"/>
      <c r="C37" s="55">
        <v>14719</v>
      </c>
      <c r="D37" s="55">
        <v>7953</v>
      </c>
      <c r="E37" s="55">
        <v>6766</v>
      </c>
      <c r="F37" s="47">
        <v>361695</v>
      </c>
      <c r="G37" s="103">
        <v>55630</v>
      </c>
      <c r="H37" s="75" t="s">
        <v>129</v>
      </c>
      <c r="I37" s="75"/>
      <c r="J37" s="75"/>
      <c r="K37" s="75"/>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15.75">
      <c r="A38" s="243" t="s">
        <v>10</v>
      </c>
      <c r="B38" s="243"/>
      <c r="C38" s="55">
        <v>3860</v>
      </c>
      <c r="D38" s="169">
        <v>0</v>
      </c>
      <c r="E38" s="55">
        <v>3860</v>
      </c>
      <c r="F38" s="169">
        <v>0</v>
      </c>
      <c r="G38" s="103">
        <v>4930</v>
      </c>
      <c r="H38" s="75" t="s">
        <v>128</v>
      </c>
      <c r="I38" s="75"/>
      <c r="J38" s="75"/>
      <c r="K38" s="7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15.75">
      <c r="A39" s="243" t="s">
        <v>112</v>
      </c>
      <c r="B39" s="243"/>
      <c r="C39" s="55">
        <v>10303</v>
      </c>
      <c r="D39" s="169">
        <v>0</v>
      </c>
      <c r="E39" s="55">
        <v>10303</v>
      </c>
      <c r="F39" s="169">
        <v>0</v>
      </c>
      <c r="G39" s="27">
        <v>38941</v>
      </c>
      <c r="H39" s="75" t="s">
        <v>128</v>
      </c>
      <c r="I39" s="75"/>
      <c r="J39" s="75"/>
      <c r="K39" s="75"/>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15.75">
      <c r="A40" s="243" t="s">
        <v>11</v>
      </c>
      <c r="B40" s="243"/>
      <c r="C40" s="55">
        <v>11775</v>
      </c>
      <c r="D40" s="169">
        <v>0</v>
      </c>
      <c r="E40" s="55">
        <v>11775</v>
      </c>
      <c r="F40" s="169">
        <v>0</v>
      </c>
      <c r="G40" s="103">
        <v>44504</v>
      </c>
      <c r="H40" s="75" t="s">
        <v>128</v>
      </c>
      <c r="I40" s="75"/>
      <c r="J40" s="75"/>
      <c r="K40" s="75"/>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5.75">
      <c r="A41" s="243" t="s">
        <v>113</v>
      </c>
      <c r="B41" s="243"/>
      <c r="C41" s="52" t="s">
        <v>68</v>
      </c>
      <c r="D41" s="52" t="s">
        <v>68</v>
      </c>
      <c r="E41" s="52" t="s">
        <v>68</v>
      </c>
      <c r="F41" s="52" t="s">
        <v>68</v>
      </c>
      <c r="G41" s="43" t="s">
        <v>138</v>
      </c>
      <c r="H41" s="81" t="s">
        <v>134</v>
      </c>
      <c r="I41" s="75"/>
      <c r="J41" s="75"/>
      <c r="K41" s="75"/>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5.75">
      <c r="A42" s="243" t="s">
        <v>114</v>
      </c>
      <c r="B42" s="243"/>
      <c r="C42" s="55">
        <v>5699</v>
      </c>
      <c r="D42" s="169">
        <v>0</v>
      </c>
      <c r="E42" s="55">
        <v>5699</v>
      </c>
      <c r="F42" s="169">
        <v>0</v>
      </c>
      <c r="G42" s="244">
        <v>21436</v>
      </c>
      <c r="H42" s="75" t="s">
        <v>128</v>
      </c>
      <c r="I42" s="75"/>
      <c r="J42" s="75"/>
      <c r="K42" s="75"/>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5.75">
      <c r="A43" s="243" t="s">
        <v>115</v>
      </c>
      <c r="B43" s="243"/>
      <c r="C43" s="57">
        <v>16541</v>
      </c>
      <c r="D43" s="55">
        <v>12638</v>
      </c>
      <c r="E43" s="55">
        <v>3903</v>
      </c>
      <c r="F43" s="47">
        <v>1363040</v>
      </c>
      <c r="G43" s="103">
        <v>73543</v>
      </c>
      <c r="H43" s="75" t="s">
        <v>128</v>
      </c>
      <c r="I43" s="75"/>
      <c r="J43" s="75"/>
      <c r="K43" s="75"/>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5.75">
      <c r="A44" s="243" t="s">
        <v>116</v>
      </c>
      <c r="B44" s="243"/>
      <c r="C44" s="55">
        <v>14341</v>
      </c>
      <c r="D44" s="55">
        <f>14341*0.95</f>
        <v>13623.949999999999</v>
      </c>
      <c r="E44" s="55">
        <f>C44-D44</f>
        <v>717.0500000000011</v>
      </c>
      <c r="F44" s="47">
        <v>3886887</v>
      </c>
      <c r="G44" s="103">
        <v>32612</v>
      </c>
      <c r="H44" s="75" t="s">
        <v>129</v>
      </c>
      <c r="I44" s="75"/>
      <c r="J44" s="75"/>
      <c r="K44" s="75"/>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9.5">
      <c r="A45" s="247" t="s">
        <v>117</v>
      </c>
      <c r="B45" s="248"/>
      <c r="C45" s="248"/>
      <c r="D45" s="248"/>
      <c r="E45" s="248"/>
      <c r="F45" s="248"/>
      <c r="G45" s="248"/>
      <c r="H45" s="248"/>
      <c r="I45" s="248"/>
      <c r="J45" s="248"/>
      <c r="K45" s="249"/>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9.5">
      <c r="A46" s="247" t="s">
        <v>118</v>
      </c>
      <c r="B46" s="248"/>
      <c r="C46" s="248"/>
      <c r="D46" s="248"/>
      <c r="E46" s="248"/>
      <c r="F46" s="248"/>
      <c r="G46" s="248"/>
      <c r="H46" s="248"/>
      <c r="I46" s="248"/>
      <c r="J46" s="248"/>
      <c r="K46" s="250" t="s">
        <v>175</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1" customHeight="1">
      <c r="A47" s="247" t="s">
        <v>135</v>
      </c>
      <c r="B47" s="248"/>
      <c r="C47" s="248"/>
      <c r="D47" s="248"/>
      <c r="E47" s="248"/>
      <c r="F47" s="248"/>
      <c r="G47" s="248"/>
      <c r="H47" s="248"/>
      <c r="I47" s="248"/>
      <c r="J47" s="248"/>
      <c r="K47" s="248"/>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21" customHeight="1">
      <c r="A48" s="247"/>
      <c r="B48" s="248"/>
      <c r="C48" s="248"/>
      <c r="D48" s="248"/>
      <c r="E48" s="248"/>
      <c r="F48" s="248"/>
      <c r="G48" s="248"/>
      <c r="H48" s="248"/>
      <c r="I48" s="248"/>
      <c r="J48" s="248"/>
      <c r="K48" s="248"/>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5.75">
      <c r="A49" s="223" t="s">
        <v>120</v>
      </c>
      <c r="B49" s="223"/>
      <c r="C49" s="223"/>
      <c r="D49" s="251" t="s">
        <v>3</v>
      </c>
      <c r="E49" s="223"/>
      <c r="F49" s="225"/>
      <c r="G49" s="223" t="s">
        <v>121</v>
      </c>
      <c r="H49" s="223"/>
      <c r="J49" s="231" t="s">
        <v>122</v>
      </c>
      <c r="K49" s="223"/>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2:256" ht="30" customHeight="1">
      <c r="B50" s="223"/>
      <c r="C50" s="223"/>
      <c r="D50" s="251"/>
      <c r="E50" s="223"/>
      <c r="F50" s="223"/>
      <c r="G50" s="223" t="s">
        <v>4</v>
      </c>
      <c r="H50" s="223"/>
      <c r="J50" s="223"/>
      <c r="K50" s="223"/>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sheetData>
  <sheetProtection/>
  <mergeCells count="53">
    <mergeCell ref="A40:B40"/>
    <mergeCell ref="A31:B31"/>
    <mergeCell ref="A32:B32"/>
    <mergeCell ref="A34:B34"/>
    <mergeCell ref="A30:B30"/>
    <mergeCell ref="A27:B27"/>
    <mergeCell ref="A29:B29"/>
    <mergeCell ref="A12:B12"/>
    <mergeCell ref="A13:B13"/>
    <mergeCell ref="A28:B28"/>
    <mergeCell ref="A24:B24"/>
    <mergeCell ref="A25:B25"/>
    <mergeCell ref="C2:I2"/>
    <mergeCell ref="A26:B26"/>
    <mergeCell ref="A10:B10"/>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11:B11"/>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H16" sqref="H16:K16"/>
    </sheetView>
  </sheetViews>
  <sheetFormatPr defaultColWidth="10.00390625" defaultRowHeight="16.5"/>
  <cols>
    <col min="1" max="1" width="11.75390625" style="225" customWidth="1"/>
    <col min="2" max="2" width="22.25390625" style="225" customWidth="1"/>
    <col min="3" max="3" width="19.25390625" style="225" customWidth="1"/>
    <col min="4" max="4" width="21.00390625" style="225" customWidth="1"/>
    <col min="5" max="5" width="21.50390625" style="225" customWidth="1"/>
    <col min="6" max="6" width="21.50390625" style="252" customWidth="1"/>
    <col min="7" max="7" width="19.375" style="225" customWidth="1"/>
    <col min="8" max="8" width="12.875" style="225" customWidth="1"/>
    <col min="9" max="9" width="10.125" style="225" customWidth="1"/>
    <col min="10" max="10" width="16.00390625" style="225" customWidth="1"/>
    <col min="11" max="11" width="36.00390625" style="225" customWidth="1"/>
    <col min="12" max="14" width="10.00390625" style="225" customWidth="1"/>
    <col min="15" max="15" width="9.625" style="225" customWidth="1"/>
    <col min="16" max="18" width="10.00390625" style="225" hidden="1" customWidth="1"/>
    <col min="19" max="16384" width="10.00390625" style="225" customWidth="1"/>
  </cols>
  <sheetData>
    <row r="1" spans="1:256" ht="15.75">
      <c r="A1" s="222" t="s">
        <v>0</v>
      </c>
      <c r="B1" s="223"/>
      <c r="C1" s="223"/>
      <c r="D1" s="223"/>
      <c r="E1" s="223"/>
      <c r="F1" s="224"/>
      <c r="G1" s="223"/>
      <c r="H1" s="223"/>
      <c r="I1" s="223"/>
      <c r="J1" s="222" t="s">
        <v>1</v>
      </c>
      <c r="K1" s="222" t="s">
        <v>71</v>
      </c>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75">
      <c r="A2" s="222" t="s">
        <v>72</v>
      </c>
      <c r="B2" s="226" t="s">
        <v>73</v>
      </c>
      <c r="C2" s="227" t="s">
        <v>74</v>
      </c>
      <c r="D2" s="227"/>
      <c r="E2" s="227"/>
      <c r="F2" s="227"/>
      <c r="G2" s="227"/>
      <c r="H2" s="227"/>
      <c r="I2" s="227"/>
      <c r="J2" s="222" t="s">
        <v>2</v>
      </c>
      <c r="K2" s="63" t="s">
        <v>75</v>
      </c>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30">
      <c r="A3" s="228" t="s">
        <v>136</v>
      </c>
      <c r="B3" s="228"/>
      <c r="C3" s="228"/>
      <c r="D3" s="228"/>
      <c r="E3" s="228"/>
      <c r="F3" s="228"/>
      <c r="G3" s="228"/>
      <c r="H3" s="228"/>
      <c r="I3" s="228"/>
      <c r="J3" s="228"/>
      <c r="K3" s="228"/>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3.75" customHeight="1">
      <c r="A4" s="223"/>
      <c r="B4" s="223"/>
      <c r="C4" s="223"/>
      <c r="D4" s="223"/>
      <c r="E4" s="223"/>
      <c r="F4" s="224"/>
      <c r="G4" s="223"/>
      <c r="H4" s="223"/>
      <c r="I4" s="223"/>
      <c r="J4" s="223"/>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9.5">
      <c r="B5" s="229"/>
      <c r="C5" s="229"/>
      <c r="D5" s="229"/>
      <c r="E5" s="230" t="s">
        <v>176</v>
      </c>
      <c r="F5" s="230"/>
      <c r="G5" s="230"/>
      <c r="H5" s="229"/>
      <c r="I5" s="229"/>
      <c r="J5" s="229"/>
      <c r="K5" s="231" t="s">
        <v>76</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75" customHeight="1">
      <c r="A6" s="232" t="s">
        <v>77</v>
      </c>
      <c r="B6" s="232"/>
      <c r="C6" s="233" t="s">
        <v>78</v>
      </c>
      <c r="D6" s="233"/>
      <c r="E6" s="233"/>
      <c r="F6" s="234" t="s">
        <v>123</v>
      </c>
      <c r="G6" s="235" t="s">
        <v>80</v>
      </c>
      <c r="H6" s="236" t="s">
        <v>124</v>
      </c>
      <c r="I6" s="236"/>
      <c r="J6" s="236"/>
      <c r="K6" s="236"/>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5.75">
      <c r="A7" s="232"/>
      <c r="B7" s="232"/>
      <c r="C7" s="237" t="s">
        <v>82</v>
      </c>
      <c r="D7" s="238" t="s">
        <v>83</v>
      </c>
      <c r="E7" s="239" t="s">
        <v>84</v>
      </c>
      <c r="F7" s="234"/>
      <c r="G7" s="235"/>
      <c r="H7" s="236"/>
      <c r="I7" s="236"/>
      <c r="J7" s="236"/>
      <c r="K7" s="236"/>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75">
      <c r="A8" s="232"/>
      <c r="B8" s="232"/>
      <c r="C8" s="240"/>
      <c r="D8" s="241" t="s">
        <v>85</v>
      </c>
      <c r="E8" s="241" t="s">
        <v>86</v>
      </c>
      <c r="F8" s="234"/>
      <c r="G8" s="235"/>
      <c r="H8" s="236"/>
      <c r="I8" s="236"/>
      <c r="J8" s="236"/>
      <c r="K8" s="236"/>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75">
      <c r="A9" s="232" t="s">
        <v>87</v>
      </c>
      <c r="B9" s="232"/>
      <c r="C9" s="55">
        <f>SUM(C10:C44)</f>
        <v>407052</v>
      </c>
      <c r="D9" s="55">
        <f>SUM(D10:D44)</f>
        <v>173489</v>
      </c>
      <c r="E9" s="55">
        <f>SUM(E10:E44)</f>
        <v>233563</v>
      </c>
      <c r="F9" s="47">
        <f>SUM(F10:F44)</f>
        <v>20380634</v>
      </c>
      <c r="G9" s="244">
        <f>SUM(G10:G44)</f>
        <v>829768</v>
      </c>
      <c r="H9" s="242"/>
      <c r="I9" s="242"/>
      <c r="J9" s="242"/>
      <c r="K9" s="242"/>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5.75">
      <c r="A10" s="243" t="s">
        <v>88</v>
      </c>
      <c r="B10" s="243"/>
      <c r="C10" s="55">
        <v>64957</v>
      </c>
      <c r="D10" s="169">
        <v>0</v>
      </c>
      <c r="E10" s="55">
        <v>64957</v>
      </c>
      <c r="F10" s="169">
        <v>0</v>
      </c>
      <c r="G10" s="244">
        <v>80702</v>
      </c>
      <c r="H10" s="75" t="s">
        <v>125</v>
      </c>
      <c r="I10" s="100"/>
      <c r="J10" s="100"/>
      <c r="K10" s="100"/>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75" customHeight="1">
      <c r="A11" s="243" t="s">
        <v>89</v>
      </c>
      <c r="B11" s="243"/>
      <c r="C11" s="102" t="s">
        <v>138</v>
      </c>
      <c r="D11" s="96" t="s">
        <v>68</v>
      </c>
      <c r="E11" s="96" t="s">
        <v>68</v>
      </c>
      <c r="F11" s="96" t="s">
        <v>68</v>
      </c>
      <c r="G11" s="102" t="s">
        <v>138</v>
      </c>
      <c r="H11" s="114" t="s">
        <v>126</v>
      </c>
      <c r="I11" s="114"/>
      <c r="J11" s="114"/>
      <c r="K11" s="11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75" customHeight="1">
      <c r="A12" s="243" t="s">
        <v>90</v>
      </c>
      <c r="B12" s="243"/>
      <c r="C12" s="55">
        <v>1383</v>
      </c>
      <c r="D12" s="169">
        <v>0</v>
      </c>
      <c r="E12" s="55">
        <v>1383</v>
      </c>
      <c r="F12" s="169">
        <v>0</v>
      </c>
      <c r="G12" s="103">
        <v>6701</v>
      </c>
      <c r="H12" s="115" t="s">
        <v>127</v>
      </c>
      <c r="I12" s="115"/>
      <c r="J12" s="75"/>
      <c r="K12" s="75"/>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15.75">
      <c r="A13" s="243" t="s">
        <v>91</v>
      </c>
      <c r="B13" s="243"/>
      <c r="C13" s="71">
        <v>6611</v>
      </c>
      <c r="D13" s="55">
        <v>3751</v>
      </c>
      <c r="E13" s="55">
        <v>2860</v>
      </c>
      <c r="F13" s="72">
        <v>208494</v>
      </c>
      <c r="G13" s="103">
        <v>23706</v>
      </c>
      <c r="H13" s="115" t="s">
        <v>127</v>
      </c>
      <c r="I13" s="115"/>
      <c r="J13" s="75"/>
      <c r="K13" s="75"/>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15.75">
      <c r="A14" s="243" t="s">
        <v>92</v>
      </c>
      <c r="B14" s="243"/>
      <c r="C14" s="55">
        <v>15410</v>
      </c>
      <c r="D14" s="169">
        <v>0</v>
      </c>
      <c r="E14" s="55">
        <v>15410</v>
      </c>
      <c r="F14" s="169">
        <v>0</v>
      </c>
      <c r="G14" s="244">
        <v>22078</v>
      </c>
      <c r="H14" s="75" t="s">
        <v>128</v>
      </c>
      <c r="I14" s="75"/>
      <c r="J14" s="75"/>
      <c r="K14" s="75"/>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5.75">
      <c r="A15" s="245" t="s">
        <v>93</v>
      </c>
      <c r="B15" s="245"/>
      <c r="C15" s="71">
        <v>1527</v>
      </c>
      <c r="D15" s="55">
        <v>1244</v>
      </c>
      <c r="E15" s="55">
        <v>283</v>
      </c>
      <c r="F15" s="47">
        <v>391460</v>
      </c>
      <c r="G15" s="244">
        <v>6317</v>
      </c>
      <c r="H15" s="115" t="s">
        <v>129</v>
      </c>
      <c r="I15" s="115"/>
      <c r="J15" s="115"/>
      <c r="K15" s="115"/>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5.75" customHeight="1">
      <c r="A16" s="243" t="s">
        <v>94</v>
      </c>
      <c r="B16" s="243"/>
      <c r="C16" s="55">
        <v>11379</v>
      </c>
      <c r="D16" s="169">
        <v>0</v>
      </c>
      <c r="E16" s="55">
        <v>11379</v>
      </c>
      <c r="F16" s="169">
        <v>0</v>
      </c>
      <c r="G16" s="103">
        <v>16551</v>
      </c>
      <c r="H16" s="115" t="s">
        <v>130</v>
      </c>
      <c r="I16" s="115"/>
      <c r="J16" s="115"/>
      <c r="K16" s="115"/>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75">
      <c r="A17" s="243" t="s">
        <v>95</v>
      </c>
      <c r="B17" s="243"/>
      <c r="C17" s="34" t="s">
        <v>138</v>
      </c>
      <c r="D17" s="34" t="s">
        <v>138</v>
      </c>
      <c r="E17" s="34" t="s">
        <v>138</v>
      </c>
      <c r="F17" s="34" t="s">
        <v>138</v>
      </c>
      <c r="G17" s="244">
        <v>1073</v>
      </c>
      <c r="H17" s="246" t="s">
        <v>147</v>
      </c>
      <c r="I17" s="75"/>
      <c r="J17" s="75"/>
      <c r="K17" s="75"/>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5.75">
      <c r="A18" s="243" t="s">
        <v>96</v>
      </c>
      <c r="B18" s="243"/>
      <c r="C18" s="55">
        <v>16675</v>
      </c>
      <c r="D18" s="169">
        <v>0</v>
      </c>
      <c r="E18" s="55">
        <v>16675</v>
      </c>
      <c r="F18" s="169">
        <v>0</v>
      </c>
      <c r="G18" s="103">
        <v>24995</v>
      </c>
      <c r="H18" s="81" t="s">
        <v>131</v>
      </c>
      <c r="I18" s="75"/>
      <c r="J18" s="75"/>
      <c r="K18" s="75"/>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5.75">
      <c r="A19" s="243" t="s">
        <v>97</v>
      </c>
      <c r="B19" s="243"/>
      <c r="C19" s="55" t="s">
        <v>138</v>
      </c>
      <c r="D19" s="96" t="s">
        <v>68</v>
      </c>
      <c r="E19" s="55" t="s">
        <v>68</v>
      </c>
      <c r="F19" s="96" t="s">
        <v>68</v>
      </c>
      <c r="G19" s="102" t="s">
        <v>138</v>
      </c>
      <c r="H19" s="116" t="s">
        <v>132</v>
      </c>
      <c r="I19" s="116"/>
      <c r="J19" s="116"/>
      <c r="K19" s="116"/>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5.75" customHeight="1">
      <c r="A20" s="243" t="s">
        <v>98</v>
      </c>
      <c r="B20" s="243"/>
      <c r="C20" s="55">
        <v>23458</v>
      </c>
      <c r="D20" s="55">
        <v>20821</v>
      </c>
      <c r="E20" s="55">
        <v>2637</v>
      </c>
      <c r="F20" s="47">
        <v>533525</v>
      </c>
      <c r="G20" s="103">
        <v>34197</v>
      </c>
      <c r="H20" s="115" t="s">
        <v>126</v>
      </c>
      <c r="I20" s="115"/>
      <c r="J20" s="115"/>
      <c r="K20" s="115"/>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5.75">
      <c r="A21" s="243" t="s">
        <v>99</v>
      </c>
      <c r="B21" s="243"/>
      <c r="C21" s="55">
        <v>1528</v>
      </c>
      <c r="D21" s="169">
        <v>0</v>
      </c>
      <c r="E21" s="55">
        <v>1528</v>
      </c>
      <c r="F21" s="169">
        <v>0</v>
      </c>
      <c r="G21" s="103">
        <v>1983</v>
      </c>
      <c r="H21" s="119" t="s">
        <v>128</v>
      </c>
      <c r="I21" s="119"/>
      <c r="J21" s="119"/>
      <c r="K21" s="11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5.75">
      <c r="A22" s="243" t="s">
        <v>100</v>
      </c>
      <c r="B22" s="243"/>
      <c r="C22" s="71">
        <v>1957</v>
      </c>
      <c r="D22" s="55">
        <v>1780</v>
      </c>
      <c r="E22" s="55">
        <v>177</v>
      </c>
      <c r="F22" s="47">
        <v>136910</v>
      </c>
      <c r="G22" s="103">
        <v>1698</v>
      </c>
      <c r="H22" s="83" t="s">
        <v>129</v>
      </c>
      <c r="I22" s="75"/>
      <c r="J22" s="75"/>
      <c r="K22" s="75"/>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5.75">
      <c r="A23" s="105" t="s">
        <v>101</v>
      </c>
      <c r="B23" s="105"/>
      <c r="C23" s="55">
        <v>14287</v>
      </c>
      <c r="D23" s="55">
        <v>14265</v>
      </c>
      <c r="E23" s="55">
        <v>22</v>
      </c>
      <c r="F23" s="47">
        <v>5533970</v>
      </c>
      <c r="G23" s="103">
        <v>9287</v>
      </c>
      <c r="H23" s="83" t="s">
        <v>129</v>
      </c>
      <c r="I23" s="75"/>
      <c r="J23" s="75"/>
      <c r="K23" s="75"/>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5.75">
      <c r="A24" s="243" t="s">
        <v>102</v>
      </c>
      <c r="B24" s="243"/>
      <c r="C24" s="55">
        <v>19048</v>
      </c>
      <c r="D24" s="169">
        <v>0</v>
      </c>
      <c r="E24" s="55">
        <v>19048</v>
      </c>
      <c r="F24" s="169">
        <v>0</v>
      </c>
      <c r="G24" s="103">
        <v>20155</v>
      </c>
      <c r="H24" s="83" t="s">
        <v>128</v>
      </c>
      <c r="I24" s="75"/>
      <c r="J24" s="75"/>
      <c r="K24" s="75"/>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5.75">
      <c r="A25" s="243" t="s">
        <v>103</v>
      </c>
      <c r="B25" s="243"/>
      <c r="C25" s="71">
        <v>3988</v>
      </c>
      <c r="D25" s="55">
        <v>2745</v>
      </c>
      <c r="E25" s="55">
        <v>1243</v>
      </c>
      <c r="F25" s="47">
        <v>474390</v>
      </c>
      <c r="G25" s="103">
        <v>25546</v>
      </c>
      <c r="H25" s="83" t="s">
        <v>129</v>
      </c>
      <c r="I25" s="75"/>
      <c r="J25" s="75"/>
      <c r="K25" s="75"/>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5.75">
      <c r="A26" s="243" t="s">
        <v>104</v>
      </c>
      <c r="B26" s="243"/>
      <c r="C26" s="71">
        <v>9990</v>
      </c>
      <c r="D26" s="55">
        <v>8543</v>
      </c>
      <c r="E26" s="55">
        <v>1447</v>
      </c>
      <c r="F26" s="47">
        <v>475372</v>
      </c>
      <c r="G26" s="244">
        <v>19978</v>
      </c>
      <c r="H26" s="83" t="s">
        <v>129</v>
      </c>
      <c r="I26" s="75"/>
      <c r="J26" s="75"/>
      <c r="K26" s="75"/>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5.75">
      <c r="A27" s="243" t="s">
        <v>105</v>
      </c>
      <c r="B27" s="243"/>
      <c r="C27" s="55">
        <v>9576</v>
      </c>
      <c r="D27" s="169">
        <v>0</v>
      </c>
      <c r="E27" s="55">
        <v>9576</v>
      </c>
      <c r="F27" s="169">
        <v>0</v>
      </c>
      <c r="G27" s="103">
        <v>18123</v>
      </c>
      <c r="H27" s="84" t="s">
        <v>128</v>
      </c>
      <c r="I27" s="85"/>
      <c r="J27" s="85"/>
      <c r="K27" s="85"/>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5.75">
      <c r="A28" s="253" t="s">
        <v>106</v>
      </c>
      <c r="B28" s="253"/>
      <c r="C28" s="55">
        <v>24000</v>
      </c>
      <c r="D28" s="55">
        <v>18110</v>
      </c>
      <c r="E28" s="55">
        <v>5890</v>
      </c>
      <c r="F28" s="47">
        <v>1532340</v>
      </c>
      <c r="G28" s="102" t="s">
        <v>138</v>
      </c>
      <c r="H28" s="83" t="s">
        <v>133</v>
      </c>
      <c r="I28" s="75"/>
      <c r="J28" s="75"/>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75">
      <c r="A29" s="243" t="s">
        <v>107</v>
      </c>
      <c r="B29" s="243"/>
      <c r="C29" s="71">
        <v>17118</v>
      </c>
      <c r="D29" s="55">
        <v>15883</v>
      </c>
      <c r="E29" s="55">
        <v>1235</v>
      </c>
      <c r="F29" s="47">
        <v>1004700</v>
      </c>
      <c r="G29" s="244">
        <v>16214</v>
      </c>
      <c r="H29" s="83" t="s">
        <v>129</v>
      </c>
      <c r="I29" s="75"/>
      <c r="J29" s="75"/>
      <c r="K29" s="75"/>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75">
      <c r="A30" s="243" t="s">
        <v>108</v>
      </c>
      <c r="B30" s="243"/>
      <c r="C30" s="71">
        <v>31214</v>
      </c>
      <c r="D30" s="55">
        <v>12645</v>
      </c>
      <c r="E30" s="55">
        <v>18569</v>
      </c>
      <c r="F30" s="47">
        <v>786562</v>
      </c>
      <c r="G30" s="103">
        <v>27766</v>
      </c>
      <c r="H30" s="75" t="s">
        <v>129</v>
      </c>
      <c r="I30" s="75"/>
      <c r="J30" s="75"/>
      <c r="K30" s="75"/>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5.75">
      <c r="A31" s="243" t="s">
        <v>6</v>
      </c>
      <c r="B31" s="243"/>
      <c r="C31" s="55">
        <v>5761</v>
      </c>
      <c r="D31" s="55">
        <v>2774</v>
      </c>
      <c r="E31" s="55">
        <v>2987</v>
      </c>
      <c r="F31" s="47">
        <v>116400</v>
      </c>
      <c r="G31" s="103">
        <v>13997</v>
      </c>
      <c r="H31" s="75" t="s">
        <v>129</v>
      </c>
      <c r="I31" s="75"/>
      <c r="J31" s="75"/>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75">
      <c r="A32" s="243" t="s">
        <v>7</v>
      </c>
      <c r="B32" s="243"/>
      <c r="C32" s="55">
        <v>14525</v>
      </c>
      <c r="D32" s="55">
        <v>9551</v>
      </c>
      <c r="E32" s="55">
        <v>4974</v>
      </c>
      <c r="F32" s="47">
        <v>411725</v>
      </c>
      <c r="G32" s="103">
        <v>58416</v>
      </c>
      <c r="H32" s="75" t="s">
        <v>129</v>
      </c>
      <c r="I32" s="75"/>
      <c r="J32" s="75"/>
      <c r="K32" s="75"/>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15.75">
      <c r="A33" s="243" t="s">
        <v>8</v>
      </c>
      <c r="B33" s="243"/>
      <c r="C33" s="55">
        <v>12074</v>
      </c>
      <c r="D33" s="55">
        <v>7530</v>
      </c>
      <c r="E33" s="55">
        <v>4544</v>
      </c>
      <c r="F33" s="47">
        <v>331275</v>
      </c>
      <c r="G33" s="103">
        <v>44999</v>
      </c>
      <c r="H33" s="75" t="s">
        <v>129</v>
      </c>
      <c r="I33" s="75"/>
      <c r="J33" s="75"/>
      <c r="K33" s="75"/>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5.75">
      <c r="A34" s="105" t="s">
        <v>109</v>
      </c>
      <c r="B34" s="105"/>
      <c r="C34" s="55">
        <v>9324</v>
      </c>
      <c r="D34" s="55">
        <v>2005</v>
      </c>
      <c r="E34" s="55">
        <v>7319</v>
      </c>
      <c r="F34" s="47">
        <v>38130</v>
      </c>
      <c r="G34" s="103">
        <v>41013</v>
      </c>
      <c r="H34" s="75" t="s">
        <v>128</v>
      </c>
      <c r="I34" s="75"/>
      <c r="J34" s="75"/>
      <c r="K34" s="75"/>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c r="A35" s="243" t="s">
        <v>110</v>
      </c>
      <c r="B35" s="243"/>
      <c r="C35" s="55">
        <v>14775</v>
      </c>
      <c r="D35" s="55">
        <v>14775</v>
      </c>
      <c r="E35" s="172">
        <v>0</v>
      </c>
      <c r="F35" s="47">
        <v>2955000</v>
      </c>
      <c r="G35" s="244">
        <v>40346</v>
      </c>
      <c r="H35" s="75" t="s">
        <v>129</v>
      </c>
      <c r="I35" s="75"/>
      <c r="J35" s="75"/>
      <c r="K35" s="75"/>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5.75">
      <c r="A36" s="243" t="s">
        <v>9</v>
      </c>
      <c r="B36" s="243"/>
      <c r="C36" s="172">
        <v>0</v>
      </c>
      <c r="D36" s="172">
        <v>0</v>
      </c>
      <c r="E36" s="172">
        <v>0</v>
      </c>
      <c r="F36" s="172">
        <v>0</v>
      </c>
      <c r="G36" s="103">
        <v>5043</v>
      </c>
      <c r="H36" s="246" t="s">
        <v>150</v>
      </c>
      <c r="I36" s="75"/>
      <c r="J36" s="75"/>
      <c r="K36" s="75"/>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75">
      <c r="A37" s="243" t="s">
        <v>111</v>
      </c>
      <c r="B37" s="243"/>
      <c r="C37" s="71">
        <v>12652</v>
      </c>
      <c r="D37" s="55">
        <v>7076</v>
      </c>
      <c r="E37" s="55">
        <v>5576</v>
      </c>
      <c r="F37" s="47">
        <v>303400</v>
      </c>
      <c r="G37" s="103">
        <v>63231</v>
      </c>
      <c r="H37" s="75" t="s">
        <v>129</v>
      </c>
      <c r="I37" s="75"/>
      <c r="J37" s="75"/>
      <c r="K37" s="75"/>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15.75">
      <c r="A38" s="243" t="s">
        <v>10</v>
      </c>
      <c r="B38" s="243"/>
      <c r="C38" s="172">
        <v>0</v>
      </c>
      <c r="D38" s="172">
        <v>0</v>
      </c>
      <c r="E38" s="172">
        <v>0</v>
      </c>
      <c r="F38" s="172">
        <v>0</v>
      </c>
      <c r="G38" s="103">
        <v>4840</v>
      </c>
      <c r="H38" s="246" t="s">
        <v>150</v>
      </c>
      <c r="I38" s="75"/>
      <c r="J38" s="75"/>
      <c r="K38" s="7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15.75">
      <c r="A39" s="243" t="s">
        <v>112</v>
      </c>
      <c r="B39" s="243"/>
      <c r="C39" s="55">
        <v>8856</v>
      </c>
      <c r="D39" s="169">
        <v>0</v>
      </c>
      <c r="E39" s="55">
        <v>8856</v>
      </c>
      <c r="F39" s="169">
        <v>0</v>
      </c>
      <c r="G39" s="27">
        <v>44262</v>
      </c>
      <c r="H39" s="75" t="s">
        <v>128</v>
      </c>
      <c r="I39" s="75"/>
      <c r="J39" s="75"/>
      <c r="K39" s="75"/>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15.75">
      <c r="A40" s="243" t="s">
        <v>11</v>
      </c>
      <c r="B40" s="243"/>
      <c r="C40" s="55">
        <v>10122</v>
      </c>
      <c r="D40" s="169">
        <v>0</v>
      </c>
      <c r="E40" s="55">
        <v>10122</v>
      </c>
      <c r="F40" s="169">
        <v>0</v>
      </c>
      <c r="G40" s="103">
        <v>50585</v>
      </c>
      <c r="H40" s="75" t="s">
        <v>128</v>
      </c>
      <c r="I40" s="75"/>
      <c r="J40" s="75"/>
      <c r="K40" s="75"/>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5.75">
      <c r="A41" s="243" t="s">
        <v>113</v>
      </c>
      <c r="B41" s="243"/>
      <c r="C41" s="52" t="s">
        <v>68</v>
      </c>
      <c r="D41" s="52" t="s">
        <v>68</v>
      </c>
      <c r="E41" s="52" t="s">
        <v>68</v>
      </c>
      <c r="F41" s="52" t="s">
        <v>68</v>
      </c>
      <c r="G41" s="43" t="s">
        <v>138</v>
      </c>
      <c r="H41" s="81" t="s">
        <v>134</v>
      </c>
      <c r="I41" s="75"/>
      <c r="J41" s="75"/>
      <c r="K41" s="75"/>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5.75">
      <c r="A42" s="243" t="s">
        <v>114</v>
      </c>
      <c r="B42" s="243"/>
      <c r="C42" s="55">
        <v>7648</v>
      </c>
      <c r="D42" s="169">
        <v>0</v>
      </c>
      <c r="E42" s="55">
        <v>7648</v>
      </c>
      <c r="F42" s="169">
        <v>0</v>
      </c>
      <c r="G42" s="244">
        <v>20917</v>
      </c>
      <c r="H42" s="75" t="s">
        <v>128</v>
      </c>
      <c r="I42" s="75"/>
      <c r="J42" s="75"/>
      <c r="K42" s="75"/>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5.75">
      <c r="A43" s="243" t="s">
        <v>115</v>
      </c>
      <c r="B43" s="243"/>
      <c r="C43" s="71">
        <v>25457</v>
      </c>
      <c r="D43" s="55">
        <v>18827</v>
      </c>
      <c r="E43" s="55">
        <v>6630</v>
      </c>
      <c r="F43" s="47">
        <v>2143953</v>
      </c>
      <c r="G43" s="103">
        <v>60293</v>
      </c>
      <c r="H43" s="75" t="s">
        <v>128</v>
      </c>
      <c r="I43" s="75"/>
      <c r="J43" s="75"/>
      <c r="K43" s="75"/>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5.75">
      <c r="A44" s="243" t="s">
        <v>116</v>
      </c>
      <c r="B44" s="243"/>
      <c r="C44" s="55">
        <v>11752</v>
      </c>
      <c r="D44" s="55">
        <v>11164</v>
      </c>
      <c r="E44" s="55">
        <v>588</v>
      </c>
      <c r="F44" s="47">
        <v>3003028</v>
      </c>
      <c r="G44" s="103">
        <v>24756</v>
      </c>
      <c r="H44" s="75" t="s">
        <v>129</v>
      </c>
      <c r="I44" s="75"/>
      <c r="J44" s="75"/>
      <c r="K44" s="75"/>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9.5">
      <c r="A45" s="247" t="s">
        <v>117</v>
      </c>
      <c r="B45" s="248"/>
      <c r="C45" s="248"/>
      <c r="D45" s="248"/>
      <c r="E45" s="248"/>
      <c r="F45" s="248"/>
      <c r="G45" s="248"/>
      <c r="H45" s="248"/>
      <c r="I45" s="248"/>
      <c r="J45" s="248"/>
      <c r="K45" s="249"/>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9.5">
      <c r="A46" s="247" t="s">
        <v>118</v>
      </c>
      <c r="B46" s="248"/>
      <c r="C46" s="248"/>
      <c r="D46" s="248"/>
      <c r="E46" s="248"/>
      <c r="F46" s="248"/>
      <c r="G46" s="248"/>
      <c r="H46" s="248"/>
      <c r="I46" s="248"/>
      <c r="J46" s="248"/>
      <c r="K46" s="250" t="s">
        <v>177</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1" customHeight="1">
      <c r="A47" s="247" t="s">
        <v>135</v>
      </c>
      <c r="B47" s="248"/>
      <c r="C47" s="248"/>
      <c r="D47" s="248"/>
      <c r="E47" s="248"/>
      <c r="F47" s="248"/>
      <c r="G47" s="248"/>
      <c r="H47" s="248"/>
      <c r="I47" s="248"/>
      <c r="J47" s="248"/>
      <c r="K47" s="248"/>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21" customHeight="1">
      <c r="A48" s="247"/>
      <c r="B48" s="248"/>
      <c r="C48" s="248"/>
      <c r="D48" s="248"/>
      <c r="E48" s="248"/>
      <c r="F48" s="248"/>
      <c r="G48" s="248"/>
      <c r="H48" s="248"/>
      <c r="I48" s="248"/>
      <c r="J48" s="248"/>
      <c r="K48" s="248"/>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5.75">
      <c r="A49" s="223" t="s">
        <v>120</v>
      </c>
      <c r="B49" s="223"/>
      <c r="C49" s="223"/>
      <c r="D49" s="251" t="s">
        <v>3</v>
      </c>
      <c r="E49" s="223"/>
      <c r="F49" s="225"/>
      <c r="G49" s="223" t="s">
        <v>121</v>
      </c>
      <c r="H49" s="223"/>
      <c r="J49" s="231" t="s">
        <v>122</v>
      </c>
      <c r="K49" s="223"/>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2:256" ht="30" customHeight="1">
      <c r="B50" s="223"/>
      <c r="C50" s="223"/>
      <c r="D50" s="251"/>
      <c r="E50" s="223"/>
      <c r="F50" s="223"/>
      <c r="G50" s="223" t="s">
        <v>4</v>
      </c>
      <c r="H50" s="223"/>
      <c r="J50" s="223"/>
      <c r="K50" s="223"/>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sheetData>
  <sheetProtection/>
  <mergeCells count="53">
    <mergeCell ref="C2:I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IV50"/>
  <sheetViews>
    <sheetView showGridLines="0" zoomScale="95" zoomScaleNormal="95" zoomScaleSheetLayoutView="100" zoomScalePageLayoutView="0" workbookViewId="0" topLeftCell="A1">
      <pane ySplit="8" topLeftCell="A36" activePane="bottomLeft" state="frozen"/>
      <selection pane="topLeft" activeCell="A1" sqref="A1"/>
      <selection pane="bottomLeft" activeCell="C14" sqref="C14"/>
    </sheetView>
  </sheetViews>
  <sheetFormatPr defaultColWidth="10.00390625" defaultRowHeight="16.5"/>
  <cols>
    <col min="1" max="1" width="11.75390625" style="225" customWidth="1"/>
    <col min="2" max="2" width="22.25390625" style="225" customWidth="1"/>
    <col min="3" max="3" width="19.25390625" style="225" customWidth="1"/>
    <col min="4" max="4" width="21.00390625" style="225" customWidth="1"/>
    <col min="5" max="5" width="21.50390625" style="225" customWidth="1"/>
    <col min="6" max="6" width="21.50390625" style="252" customWidth="1"/>
    <col min="7" max="7" width="19.375" style="225" customWidth="1"/>
    <col min="8" max="8" width="12.875" style="225" customWidth="1"/>
    <col min="9" max="9" width="10.125" style="225" customWidth="1"/>
    <col min="10" max="10" width="16.00390625" style="225" customWidth="1"/>
    <col min="11" max="11" width="36.00390625" style="225" customWidth="1"/>
    <col min="12" max="14" width="10.00390625" style="225" customWidth="1"/>
    <col min="15" max="15" width="9.625" style="225" customWidth="1"/>
    <col min="16" max="18" width="10.00390625" style="225" hidden="1" customWidth="1"/>
    <col min="19" max="16384" width="10.00390625" style="225" customWidth="1"/>
  </cols>
  <sheetData>
    <row r="1" spans="1:256" ht="15.75">
      <c r="A1" s="222" t="s">
        <v>0</v>
      </c>
      <c r="B1" s="223"/>
      <c r="C1" s="223"/>
      <c r="D1" s="223"/>
      <c r="E1" s="223"/>
      <c r="F1" s="224"/>
      <c r="G1" s="223"/>
      <c r="H1" s="223"/>
      <c r="I1" s="223"/>
      <c r="J1" s="222" t="s">
        <v>1</v>
      </c>
      <c r="K1" s="222" t="s">
        <v>71</v>
      </c>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75">
      <c r="A2" s="222" t="s">
        <v>72</v>
      </c>
      <c r="B2" s="226" t="s">
        <v>73</v>
      </c>
      <c r="C2" s="227" t="s">
        <v>74</v>
      </c>
      <c r="D2" s="227"/>
      <c r="E2" s="227"/>
      <c r="F2" s="227"/>
      <c r="G2" s="227"/>
      <c r="H2" s="227"/>
      <c r="I2" s="227"/>
      <c r="J2" s="222" t="s">
        <v>2</v>
      </c>
      <c r="K2" s="63" t="s">
        <v>75</v>
      </c>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30">
      <c r="A3" s="228" t="s">
        <v>136</v>
      </c>
      <c r="B3" s="228"/>
      <c r="C3" s="228"/>
      <c r="D3" s="228"/>
      <c r="E3" s="228"/>
      <c r="F3" s="228"/>
      <c r="G3" s="228"/>
      <c r="H3" s="228"/>
      <c r="I3" s="228"/>
      <c r="J3" s="228"/>
      <c r="K3" s="228"/>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3.75" customHeight="1">
      <c r="A4" s="223"/>
      <c r="B4" s="223"/>
      <c r="C4" s="223"/>
      <c r="D4" s="223"/>
      <c r="E4" s="223"/>
      <c r="F4" s="224"/>
      <c r="G4" s="223"/>
      <c r="H4" s="223"/>
      <c r="I4" s="223"/>
      <c r="J4" s="223"/>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ht="19.5">
      <c r="B5" s="229"/>
      <c r="C5" s="229"/>
      <c r="D5" s="229"/>
      <c r="E5" s="230" t="s">
        <v>178</v>
      </c>
      <c r="F5" s="230"/>
      <c r="G5" s="230"/>
      <c r="H5" s="229"/>
      <c r="I5" s="229"/>
      <c r="J5" s="229"/>
      <c r="K5" s="231" t="s">
        <v>76</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75" customHeight="1">
      <c r="A6" s="232" t="s">
        <v>77</v>
      </c>
      <c r="B6" s="232"/>
      <c r="C6" s="233" t="s">
        <v>78</v>
      </c>
      <c r="D6" s="233"/>
      <c r="E6" s="233"/>
      <c r="F6" s="234" t="s">
        <v>123</v>
      </c>
      <c r="G6" s="235" t="s">
        <v>80</v>
      </c>
      <c r="H6" s="236" t="s">
        <v>124</v>
      </c>
      <c r="I6" s="236"/>
      <c r="J6" s="236"/>
      <c r="K6" s="236"/>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5.75">
      <c r="A7" s="232"/>
      <c r="B7" s="232"/>
      <c r="C7" s="237" t="s">
        <v>82</v>
      </c>
      <c r="D7" s="238" t="s">
        <v>83</v>
      </c>
      <c r="E7" s="239" t="s">
        <v>84</v>
      </c>
      <c r="F7" s="234"/>
      <c r="G7" s="235"/>
      <c r="H7" s="236"/>
      <c r="I7" s="236"/>
      <c r="J7" s="236"/>
      <c r="K7" s="236"/>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75">
      <c r="A8" s="232"/>
      <c r="B8" s="232"/>
      <c r="C8" s="240"/>
      <c r="D8" s="241" t="s">
        <v>85</v>
      </c>
      <c r="E8" s="241" t="s">
        <v>86</v>
      </c>
      <c r="F8" s="234"/>
      <c r="G8" s="235"/>
      <c r="H8" s="236"/>
      <c r="I8" s="236"/>
      <c r="J8" s="236"/>
      <c r="K8" s="236"/>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75">
      <c r="A9" s="232" t="s">
        <v>87</v>
      </c>
      <c r="B9" s="232"/>
      <c r="C9" s="55">
        <f>SUM(C10:C44)</f>
        <v>680989</v>
      </c>
      <c r="D9" s="55">
        <f>SUM(D10:D44)</f>
        <v>336351</v>
      </c>
      <c r="E9" s="55">
        <f>SUM(E10:E44)</f>
        <v>344638</v>
      </c>
      <c r="F9" s="47">
        <f>SUM(F10:F44)</f>
        <v>41929232</v>
      </c>
      <c r="G9" s="74">
        <f>SUM(G10:G44)</f>
        <v>927165</v>
      </c>
      <c r="H9" s="242"/>
      <c r="I9" s="242"/>
      <c r="J9" s="242"/>
      <c r="K9" s="242"/>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5.75">
      <c r="A10" s="105" t="s">
        <v>88</v>
      </c>
      <c r="B10" s="105"/>
      <c r="C10" s="71">
        <v>70482</v>
      </c>
      <c r="D10" s="169">
        <v>0</v>
      </c>
      <c r="E10" s="55">
        <v>70482</v>
      </c>
      <c r="F10" s="169">
        <v>0</v>
      </c>
      <c r="G10" s="35">
        <v>70017</v>
      </c>
      <c r="H10" s="75" t="s">
        <v>125</v>
      </c>
      <c r="I10" s="100"/>
      <c r="J10" s="100"/>
      <c r="K10" s="100"/>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75" customHeight="1">
      <c r="A11" s="105" t="s">
        <v>89</v>
      </c>
      <c r="B11" s="105"/>
      <c r="C11" s="254" t="s">
        <v>138</v>
      </c>
      <c r="D11" s="96" t="s">
        <v>68</v>
      </c>
      <c r="E11" s="96" t="s">
        <v>68</v>
      </c>
      <c r="F11" s="96" t="s">
        <v>68</v>
      </c>
      <c r="G11" s="254" t="s">
        <v>138</v>
      </c>
      <c r="H11" s="114" t="s">
        <v>126</v>
      </c>
      <c r="I11" s="114"/>
      <c r="J11" s="114"/>
      <c r="K11" s="11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75" customHeight="1">
      <c r="A12" s="105" t="s">
        <v>90</v>
      </c>
      <c r="B12" s="105"/>
      <c r="C12" s="71">
        <v>3744</v>
      </c>
      <c r="D12" s="169">
        <v>0</v>
      </c>
      <c r="E12" s="55">
        <v>3744</v>
      </c>
      <c r="F12" s="169">
        <v>0</v>
      </c>
      <c r="G12" s="35">
        <v>5261</v>
      </c>
      <c r="H12" s="115" t="s">
        <v>127</v>
      </c>
      <c r="I12" s="115"/>
      <c r="J12" s="75"/>
      <c r="K12" s="75"/>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15.75">
      <c r="A13" s="105" t="s">
        <v>91</v>
      </c>
      <c r="B13" s="105"/>
      <c r="C13" s="71">
        <v>13708</v>
      </c>
      <c r="D13" s="55">
        <v>8447</v>
      </c>
      <c r="E13" s="55">
        <v>5261</v>
      </c>
      <c r="F13" s="72">
        <v>326900</v>
      </c>
      <c r="G13" s="35">
        <v>18759</v>
      </c>
      <c r="H13" s="115" t="s">
        <v>127</v>
      </c>
      <c r="I13" s="115"/>
      <c r="J13" s="75"/>
      <c r="K13" s="75"/>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15.75">
      <c r="A14" s="105" t="s">
        <v>92</v>
      </c>
      <c r="B14" s="105"/>
      <c r="C14" s="71">
        <v>17033</v>
      </c>
      <c r="D14" s="169">
        <v>0</v>
      </c>
      <c r="E14" s="55">
        <v>17033</v>
      </c>
      <c r="F14" s="169">
        <v>0</v>
      </c>
      <c r="G14" s="35">
        <v>21822</v>
      </c>
      <c r="H14" s="75" t="s">
        <v>128</v>
      </c>
      <c r="I14" s="75"/>
      <c r="J14" s="75"/>
      <c r="K14" s="75"/>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5.75">
      <c r="A15" s="245" t="s">
        <v>93</v>
      </c>
      <c r="B15" s="245"/>
      <c r="C15" s="71">
        <v>2794</v>
      </c>
      <c r="D15" s="55">
        <v>1858</v>
      </c>
      <c r="E15" s="55">
        <v>936</v>
      </c>
      <c r="F15" s="47">
        <v>552245</v>
      </c>
      <c r="G15" s="35">
        <v>5216</v>
      </c>
      <c r="H15" s="115" t="s">
        <v>129</v>
      </c>
      <c r="I15" s="115"/>
      <c r="J15" s="115"/>
      <c r="K15" s="115"/>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5.75" customHeight="1">
      <c r="A16" s="105" t="s">
        <v>94</v>
      </c>
      <c r="B16" s="105"/>
      <c r="C16" s="55">
        <v>17184</v>
      </c>
      <c r="D16" s="169">
        <v>0</v>
      </c>
      <c r="E16" s="55">
        <v>17184</v>
      </c>
      <c r="F16" s="169">
        <v>0</v>
      </c>
      <c r="G16" s="35">
        <v>23712</v>
      </c>
      <c r="H16" s="115" t="s">
        <v>130</v>
      </c>
      <c r="I16" s="115"/>
      <c r="J16" s="115"/>
      <c r="K16" s="115"/>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75">
      <c r="A17" s="105" t="s">
        <v>95</v>
      </c>
      <c r="B17" s="105"/>
      <c r="C17" s="34" t="s">
        <v>138</v>
      </c>
      <c r="D17" s="34" t="s">
        <v>138</v>
      </c>
      <c r="E17" s="34" t="s">
        <v>138</v>
      </c>
      <c r="F17" s="34" t="s">
        <v>138</v>
      </c>
      <c r="G17" s="35">
        <v>1163</v>
      </c>
      <c r="H17" s="246" t="s">
        <v>147</v>
      </c>
      <c r="I17" s="75"/>
      <c r="J17" s="75"/>
      <c r="K17" s="75"/>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5.75">
      <c r="A18" s="105" t="s">
        <v>96</v>
      </c>
      <c r="B18" s="105"/>
      <c r="C18" s="55">
        <v>23515</v>
      </c>
      <c r="D18" s="169">
        <v>0</v>
      </c>
      <c r="E18" s="55">
        <v>23515</v>
      </c>
      <c r="F18" s="169">
        <v>0</v>
      </c>
      <c r="G18" s="35">
        <v>28191</v>
      </c>
      <c r="H18" s="81" t="s">
        <v>131</v>
      </c>
      <c r="I18" s="75"/>
      <c r="J18" s="75"/>
      <c r="K18" s="75"/>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5.75">
      <c r="A19" s="255" t="s">
        <v>97</v>
      </c>
      <c r="B19" s="255"/>
      <c r="C19" s="71">
        <v>6241</v>
      </c>
      <c r="D19" s="71">
        <v>5020</v>
      </c>
      <c r="E19" s="71">
        <v>1221</v>
      </c>
      <c r="F19" s="47">
        <v>593670</v>
      </c>
      <c r="G19" s="102" t="s">
        <v>138</v>
      </c>
      <c r="H19" s="116" t="s">
        <v>179</v>
      </c>
      <c r="I19" s="116"/>
      <c r="J19" s="116"/>
      <c r="K19" s="116"/>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5.75" customHeight="1">
      <c r="A20" s="105" t="s">
        <v>98</v>
      </c>
      <c r="B20" s="105"/>
      <c r="C20" s="55">
        <v>37040</v>
      </c>
      <c r="D20" s="55">
        <v>31657</v>
      </c>
      <c r="E20" s="55">
        <v>5383</v>
      </c>
      <c r="F20" s="47">
        <v>805725</v>
      </c>
      <c r="G20" s="35">
        <v>43553</v>
      </c>
      <c r="H20" s="115" t="s">
        <v>126</v>
      </c>
      <c r="I20" s="115"/>
      <c r="J20" s="115"/>
      <c r="K20" s="115"/>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5.75">
      <c r="A21" s="105" t="s">
        <v>99</v>
      </c>
      <c r="B21" s="105"/>
      <c r="C21" s="55">
        <v>1449</v>
      </c>
      <c r="D21" s="169">
        <v>0</v>
      </c>
      <c r="E21" s="55">
        <v>1449</v>
      </c>
      <c r="F21" s="169">
        <v>0</v>
      </c>
      <c r="G21" s="35">
        <v>1024</v>
      </c>
      <c r="H21" s="119" t="s">
        <v>128</v>
      </c>
      <c r="I21" s="119"/>
      <c r="J21" s="119"/>
      <c r="K21" s="11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5.75">
      <c r="A22" s="105" t="s">
        <v>100</v>
      </c>
      <c r="B22" s="105"/>
      <c r="C22" s="71">
        <v>2786</v>
      </c>
      <c r="D22" s="55">
        <v>2758</v>
      </c>
      <c r="E22" s="55">
        <v>28</v>
      </c>
      <c r="F22" s="47">
        <v>209360</v>
      </c>
      <c r="G22" s="35">
        <v>3067</v>
      </c>
      <c r="H22" s="83" t="s">
        <v>129</v>
      </c>
      <c r="I22" s="75"/>
      <c r="J22" s="75"/>
      <c r="K22" s="75"/>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5.75">
      <c r="A23" s="105" t="s">
        <v>101</v>
      </c>
      <c r="B23" s="105"/>
      <c r="C23" s="71">
        <v>33595</v>
      </c>
      <c r="D23" s="55">
        <v>30871</v>
      </c>
      <c r="E23" s="55">
        <v>2724</v>
      </c>
      <c r="F23" s="47">
        <v>11405010</v>
      </c>
      <c r="G23" s="35">
        <v>11360</v>
      </c>
      <c r="H23" s="83" t="s">
        <v>129</v>
      </c>
      <c r="I23" s="75"/>
      <c r="J23" s="75"/>
      <c r="K23" s="75"/>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5.75">
      <c r="A24" s="105" t="s">
        <v>102</v>
      </c>
      <c r="B24" s="105"/>
      <c r="C24" s="55">
        <v>29384</v>
      </c>
      <c r="D24" s="169">
        <v>0</v>
      </c>
      <c r="E24" s="55">
        <v>29384</v>
      </c>
      <c r="F24" s="169">
        <v>0</v>
      </c>
      <c r="G24" s="35">
        <v>21474</v>
      </c>
      <c r="H24" s="83" t="s">
        <v>128</v>
      </c>
      <c r="I24" s="75"/>
      <c r="J24" s="75"/>
      <c r="K24" s="75"/>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5.75">
      <c r="A25" s="105" t="s">
        <v>103</v>
      </c>
      <c r="B25" s="105"/>
      <c r="C25" s="71">
        <v>22222</v>
      </c>
      <c r="D25" s="55">
        <v>8530</v>
      </c>
      <c r="E25" s="55">
        <v>13692</v>
      </c>
      <c r="F25" s="47">
        <v>1288700</v>
      </c>
      <c r="G25" s="35">
        <v>16713</v>
      </c>
      <c r="H25" s="83" t="s">
        <v>129</v>
      </c>
      <c r="I25" s="75"/>
      <c r="J25" s="75"/>
      <c r="K25" s="75"/>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5.75">
      <c r="A26" s="105" t="s">
        <v>104</v>
      </c>
      <c r="B26" s="105"/>
      <c r="C26" s="71">
        <v>11969</v>
      </c>
      <c r="D26" s="55">
        <v>10873</v>
      </c>
      <c r="E26" s="55">
        <v>1096</v>
      </c>
      <c r="F26" s="47">
        <v>576696</v>
      </c>
      <c r="G26" s="35">
        <v>27742</v>
      </c>
      <c r="H26" s="83" t="s">
        <v>129</v>
      </c>
      <c r="I26" s="75"/>
      <c r="J26" s="75"/>
      <c r="K26" s="75"/>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5.75">
      <c r="A27" s="105" t="s">
        <v>105</v>
      </c>
      <c r="B27" s="105"/>
      <c r="C27" s="55">
        <v>20138</v>
      </c>
      <c r="D27" s="169">
        <v>0</v>
      </c>
      <c r="E27" s="55">
        <v>20138</v>
      </c>
      <c r="F27" s="169">
        <v>0</v>
      </c>
      <c r="G27" s="35">
        <v>14869</v>
      </c>
      <c r="H27" s="84" t="s">
        <v>128</v>
      </c>
      <c r="I27" s="85"/>
      <c r="J27" s="85"/>
      <c r="K27" s="85"/>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5.75">
      <c r="A28" s="104" t="s">
        <v>106</v>
      </c>
      <c r="B28" s="104"/>
      <c r="C28" s="55">
        <v>41093</v>
      </c>
      <c r="D28" s="55">
        <v>33381</v>
      </c>
      <c r="E28" s="55">
        <v>7712</v>
      </c>
      <c r="F28" s="47">
        <v>2802460</v>
      </c>
      <c r="G28" s="35">
        <v>58442</v>
      </c>
      <c r="H28" s="83" t="s">
        <v>133</v>
      </c>
      <c r="I28" s="75"/>
      <c r="J28" s="75"/>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5.75">
      <c r="A29" s="105" t="s">
        <v>107</v>
      </c>
      <c r="B29" s="105"/>
      <c r="C29" s="71">
        <v>18849</v>
      </c>
      <c r="D29" s="55">
        <v>17042</v>
      </c>
      <c r="E29" s="55">
        <v>1807</v>
      </c>
      <c r="F29" s="47">
        <v>1008396</v>
      </c>
      <c r="G29" s="35">
        <v>18044</v>
      </c>
      <c r="H29" s="83" t="s">
        <v>129</v>
      </c>
      <c r="I29" s="75"/>
      <c r="J29" s="75"/>
      <c r="K29" s="75"/>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5.75">
      <c r="A30" s="105" t="s">
        <v>108</v>
      </c>
      <c r="B30" s="105"/>
      <c r="C30" s="71">
        <v>34586</v>
      </c>
      <c r="D30" s="55">
        <v>15008</v>
      </c>
      <c r="E30" s="55">
        <v>19578</v>
      </c>
      <c r="F30" s="47">
        <v>1022586</v>
      </c>
      <c r="G30" s="35">
        <v>28186</v>
      </c>
      <c r="H30" s="75" t="s">
        <v>129</v>
      </c>
      <c r="I30" s="75"/>
      <c r="J30" s="75"/>
      <c r="K30" s="75"/>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5.75">
      <c r="A31" s="105" t="s">
        <v>6</v>
      </c>
      <c r="B31" s="105"/>
      <c r="C31" s="55">
        <v>18089</v>
      </c>
      <c r="D31" s="55">
        <v>7585</v>
      </c>
      <c r="E31" s="55">
        <v>10504</v>
      </c>
      <c r="F31" s="47">
        <v>313640</v>
      </c>
      <c r="G31" s="35">
        <v>17155</v>
      </c>
      <c r="H31" s="75" t="s">
        <v>129</v>
      </c>
      <c r="I31" s="75"/>
      <c r="J31" s="75"/>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5.75">
      <c r="A32" s="105" t="s">
        <v>7</v>
      </c>
      <c r="B32" s="105"/>
      <c r="C32" s="55">
        <v>30561</v>
      </c>
      <c r="D32" s="55">
        <v>23351</v>
      </c>
      <c r="E32" s="55">
        <v>7210</v>
      </c>
      <c r="F32" s="47">
        <v>917825</v>
      </c>
      <c r="G32" s="35">
        <v>56102</v>
      </c>
      <c r="H32" s="75" t="s">
        <v>129</v>
      </c>
      <c r="I32" s="75"/>
      <c r="J32" s="75"/>
      <c r="K32" s="75"/>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15.75">
      <c r="A33" s="105" t="s">
        <v>8</v>
      </c>
      <c r="B33" s="105"/>
      <c r="C33" s="55">
        <v>25655</v>
      </c>
      <c r="D33" s="55">
        <v>17309</v>
      </c>
      <c r="E33" s="55">
        <v>8346</v>
      </c>
      <c r="F33" s="47">
        <v>716700</v>
      </c>
      <c r="G33" s="35">
        <v>47249</v>
      </c>
      <c r="H33" s="75" t="s">
        <v>129</v>
      </c>
      <c r="I33" s="75"/>
      <c r="J33" s="75"/>
      <c r="K33" s="75"/>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5.75">
      <c r="A34" s="105" t="s">
        <v>109</v>
      </c>
      <c r="B34" s="105"/>
      <c r="C34" s="55">
        <v>7568</v>
      </c>
      <c r="D34" s="172">
        <v>0</v>
      </c>
      <c r="E34" s="55">
        <v>7568</v>
      </c>
      <c r="F34" s="172">
        <v>0</v>
      </c>
      <c r="G34" s="35">
        <v>40987</v>
      </c>
      <c r="H34" s="246" t="s">
        <v>180</v>
      </c>
      <c r="I34" s="75"/>
      <c r="J34" s="75"/>
      <c r="K34" s="75"/>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c r="A35" s="105" t="s">
        <v>110</v>
      </c>
      <c r="B35" s="105"/>
      <c r="C35" s="55">
        <v>31807</v>
      </c>
      <c r="D35" s="55">
        <v>31807</v>
      </c>
      <c r="E35" s="172">
        <v>0</v>
      </c>
      <c r="F35" s="47">
        <v>6361400</v>
      </c>
      <c r="G35" s="35">
        <v>43636</v>
      </c>
      <c r="H35" s="75" t="s">
        <v>129</v>
      </c>
      <c r="I35" s="75"/>
      <c r="J35" s="75"/>
      <c r="K35" s="75"/>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5.75">
      <c r="A36" s="105" t="s">
        <v>9</v>
      </c>
      <c r="B36" s="105"/>
      <c r="C36" s="172">
        <v>0</v>
      </c>
      <c r="D36" s="172">
        <v>0</v>
      </c>
      <c r="E36" s="172">
        <v>0</v>
      </c>
      <c r="F36" s="172">
        <v>0</v>
      </c>
      <c r="G36" s="35">
        <v>4157</v>
      </c>
      <c r="H36" s="246" t="s">
        <v>150</v>
      </c>
      <c r="I36" s="75"/>
      <c r="J36" s="75"/>
      <c r="K36" s="75"/>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5.75">
      <c r="A37" s="105" t="s">
        <v>111</v>
      </c>
      <c r="B37" s="105"/>
      <c r="C37" s="71">
        <v>22240</v>
      </c>
      <c r="D37" s="55">
        <v>15120</v>
      </c>
      <c r="E37" s="55">
        <v>7120</v>
      </c>
      <c r="F37" s="47">
        <v>624865</v>
      </c>
      <c r="G37" s="35">
        <v>69182</v>
      </c>
      <c r="H37" s="75" t="s">
        <v>129</v>
      </c>
      <c r="I37" s="75"/>
      <c r="J37" s="75"/>
      <c r="K37" s="75"/>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15.75">
      <c r="A38" s="105" t="s">
        <v>10</v>
      </c>
      <c r="B38" s="105"/>
      <c r="C38" s="169">
        <v>0</v>
      </c>
      <c r="D38" s="169">
        <v>0</v>
      </c>
      <c r="E38" s="169">
        <v>0</v>
      </c>
      <c r="F38" s="169">
        <v>0</v>
      </c>
      <c r="G38" s="35">
        <v>5483</v>
      </c>
      <c r="H38" s="246" t="s">
        <v>150</v>
      </c>
      <c r="I38" s="75"/>
      <c r="J38" s="75"/>
      <c r="K38" s="75"/>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15.75">
      <c r="A39" s="105" t="s">
        <v>112</v>
      </c>
      <c r="B39" s="105"/>
      <c r="C39" s="57">
        <v>15569</v>
      </c>
      <c r="D39" s="169">
        <v>0</v>
      </c>
      <c r="E39" s="55">
        <v>15569</v>
      </c>
      <c r="F39" s="169">
        <v>0</v>
      </c>
      <c r="G39" s="35">
        <v>48427</v>
      </c>
      <c r="H39" s="75" t="s">
        <v>128</v>
      </c>
      <c r="I39" s="75"/>
      <c r="J39" s="75"/>
      <c r="K39" s="75"/>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15.75">
      <c r="A40" s="105" t="s">
        <v>11</v>
      </c>
      <c r="B40" s="105"/>
      <c r="C40" s="55">
        <v>17792</v>
      </c>
      <c r="D40" s="169">
        <v>0</v>
      </c>
      <c r="E40" s="55">
        <v>17792</v>
      </c>
      <c r="F40" s="169">
        <v>0</v>
      </c>
      <c r="G40" s="35">
        <v>55346</v>
      </c>
      <c r="H40" s="75" t="s">
        <v>128</v>
      </c>
      <c r="I40" s="75"/>
      <c r="J40" s="75"/>
      <c r="K40" s="75"/>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5.75">
      <c r="A41" s="105" t="s">
        <v>113</v>
      </c>
      <c r="B41" s="105"/>
      <c r="C41" s="52" t="s">
        <v>68</v>
      </c>
      <c r="D41" s="52" t="s">
        <v>68</v>
      </c>
      <c r="E41" s="52" t="s">
        <v>68</v>
      </c>
      <c r="F41" s="52" t="s">
        <v>68</v>
      </c>
      <c r="G41" s="43" t="s">
        <v>138</v>
      </c>
      <c r="H41" s="81" t="s">
        <v>134</v>
      </c>
      <c r="I41" s="75"/>
      <c r="J41" s="75"/>
      <c r="K41" s="75"/>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5.75">
      <c r="A42" s="105" t="s">
        <v>114</v>
      </c>
      <c r="B42" s="105"/>
      <c r="C42" s="55">
        <v>12425</v>
      </c>
      <c r="D42" s="169">
        <v>0</v>
      </c>
      <c r="E42" s="55">
        <v>12425</v>
      </c>
      <c r="F42" s="169">
        <v>0</v>
      </c>
      <c r="G42" s="35">
        <v>22170</v>
      </c>
      <c r="H42" s="75" t="s">
        <v>128</v>
      </c>
      <c r="I42" s="75"/>
      <c r="J42" s="75"/>
      <c r="K42" s="75"/>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5.75">
      <c r="A43" s="105" t="s">
        <v>115</v>
      </c>
      <c r="B43" s="105"/>
      <c r="C43" s="71">
        <v>68027</v>
      </c>
      <c r="D43" s="55">
        <v>53462</v>
      </c>
      <c r="E43" s="55">
        <v>14565</v>
      </c>
      <c r="F43" s="47">
        <v>6408412</v>
      </c>
      <c r="G43" s="35">
        <v>65922</v>
      </c>
      <c r="H43" s="75" t="s">
        <v>128</v>
      </c>
      <c r="I43" s="75"/>
      <c r="J43" s="75"/>
      <c r="K43" s="75"/>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5.75">
      <c r="A44" s="105" t="s">
        <v>116</v>
      </c>
      <c r="B44" s="105"/>
      <c r="C44" s="55">
        <v>23444</v>
      </c>
      <c r="D44" s="55">
        <v>22272</v>
      </c>
      <c r="E44" s="55">
        <v>1172</v>
      </c>
      <c r="F44" s="47">
        <v>5994642</v>
      </c>
      <c r="G44" s="35">
        <v>32734</v>
      </c>
      <c r="H44" s="75" t="s">
        <v>129</v>
      </c>
      <c r="I44" s="75"/>
      <c r="J44" s="75"/>
      <c r="K44" s="75"/>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9.5">
      <c r="A45" s="247" t="s">
        <v>117</v>
      </c>
      <c r="B45" s="248"/>
      <c r="C45" s="248"/>
      <c r="D45" s="248"/>
      <c r="E45" s="248"/>
      <c r="F45" s="248"/>
      <c r="G45" s="248"/>
      <c r="H45" s="248"/>
      <c r="I45" s="248"/>
      <c r="J45" s="248"/>
      <c r="K45" s="249"/>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9.5">
      <c r="A46" s="247" t="s">
        <v>118</v>
      </c>
      <c r="B46" s="248"/>
      <c r="C46" s="248"/>
      <c r="D46" s="248"/>
      <c r="E46" s="248"/>
      <c r="F46" s="248"/>
      <c r="G46" s="248"/>
      <c r="H46" s="248"/>
      <c r="I46" s="248"/>
      <c r="J46" s="248"/>
      <c r="K46" s="250" t="s">
        <v>181</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21" customHeight="1">
      <c r="A47" s="247" t="s">
        <v>135</v>
      </c>
      <c r="B47" s="248"/>
      <c r="C47" s="248"/>
      <c r="D47" s="248"/>
      <c r="E47" s="248"/>
      <c r="F47" s="248"/>
      <c r="G47" s="248"/>
      <c r="H47" s="248"/>
      <c r="I47" s="248"/>
      <c r="J47" s="248"/>
      <c r="K47" s="248"/>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21" customHeight="1">
      <c r="A48" s="247"/>
      <c r="B48" s="248"/>
      <c r="C48" s="248"/>
      <c r="D48" s="248"/>
      <c r="E48" s="248"/>
      <c r="F48" s="248"/>
      <c r="G48" s="248"/>
      <c r="H48" s="248"/>
      <c r="I48" s="248"/>
      <c r="J48" s="248"/>
      <c r="K48" s="248"/>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5.75">
      <c r="A49" s="223" t="s">
        <v>120</v>
      </c>
      <c r="B49" s="223"/>
      <c r="C49" s="223"/>
      <c r="D49" s="251" t="s">
        <v>3</v>
      </c>
      <c r="E49" s="223"/>
      <c r="F49" s="225"/>
      <c r="G49" s="223" t="s">
        <v>121</v>
      </c>
      <c r="H49" s="223"/>
      <c r="J49" s="231" t="s">
        <v>122</v>
      </c>
      <c r="K49" s="223"/>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2:256" ht="30" customHeight="1">
      <c r="B50" s="223"/>
      <c r="C50" s="223"/>
      <c r="D50" s="251"/>
      <c r="E50" s="223"/>
      <c r="F50" s="223"/>
      <c r="G50" s="223" t="s">
        <v>4</v>
      </c>
      <c r="H50" s="223"/>
      <c r="J50" s="223"/>
      <c r="K50" s="223"/>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sheetData>
  <sheetProtection/>
  <mergeCells count="53">
    <mergeCell ref="A40:B40"/>
    <mergeCell ref="A31:B31"/>
    <mergeCell ref="A32:B32"/>
    <mergeCell ref="A34:B34"/>
    <mergeCell ref="A30:B30"/>
    <mergeCell ref="A27:B27"/>
    <mergeCell ref="A29:B29"/>
    <mergeCell ref="A12:B12"/>
    <mergeCell ref="A13:B13"/>
    <mergeCell ref="A28:B28"/>
    <mergeCell ref="A24:B24"/>
    <mergeCell ref="A25:B25"/>
    <mergeCell ref="C2:I2"/>
    <mergeCell ref="A26:B26"/>
    <mergeCell ref="A10:B10"/>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11:B11"/>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45" activePane="bottomLeft" state="frozen"/>
      <selection pane="topLeft" activeCell="A1" sqref="A1"/>
      <selection pane="bottomLeft" activeCell="A44" sqref="A44:B44"/>
    </sheetView>
  </sheetViews>
  <sheetFormatPr defaultColWidth="9.00390625" defaultRowHeight="16.5"/>
  <cols>
    <col min="1" max="1" width="10.625" style="259" customWidth="1"/>
    <col min="2" max="2" width="21.75390625" style="259" customWidth="1"/>
    <col min="3" max="3" width="20.375" style="259" customWidth="1"/>
    <col min="4" max="4" width="21.75390625" style="259" customWidth="1"/>
    <col min="5" max="5" width="22.00390625" style="259" customWidth="1"/>
    <col min="6" max="6" width="21.00390625" style="293" customWidth="1"/>
    <col min="7" max="7" width="22.125" style="259" customWidth="1"/>
    <col min="8" max="8" width="11.625" style="259" customWidth="1"/>
    <col min="9" max="9" width="9.125" style="259" customWidth="1"/>
    <col min="10" max="10" width="14.375" style="259" customWidth="1"/>
    <col min="11" max="11" width="46.25390625" style="259" customWidth="1"/>
    <col min="12" max="14" width="9.00390625" style="259" customWidth="1"/>
    <col min="15" max="15" width="8.75390625" style="259" customWidth="1"/>
    <col min="16" max="18" width="9.00390625" style="259" hidden="1" customWidth="1"/>
    <col min="19" max="16384" width="9.00390625" style="259" customWidth="1"/>
  </cols>
  <sheetData>
    <row r="1" spans="1:11" ht="15.75">
      <c r="A1" s="256" t="s">
        <v>0</v>
      </c>
      <c r="B1" s="257"/>
      <c r="C1" s="257"/>
      <c r="D1" s="257"/>
      <c r="E1" s="257"/>
      <c r="F1" s="258"/>
      <c r="G1" s="257"/>
      <c r="H1" s="257"/>
      <c r="I1" s="257"/>
      <c r="J1" s="256" t="s">
        <v>1</v>
      </c>
      <c r="K1" s="256" t="s">
        <v>71</v>
      </c>
    </row>
    <row r="2" spans="1:11" ht="15.75">
      <c r="A2" s="256" t="s">
        <v>72</v>
      </c>
      <c r="B2" s="260" t="s">
        <v>73</v>
      </c>
      <c r="C2" s="261" t="s">
        <v>145</v>
      </c>
      <c r="D2" s="261"/>
      <c r="E2" s="261"/>
      <c r="F2" s="261"/>
      <c r="G2" s="261"/>
      <c r="H2" s="261"/>
      <c r="I2" s="261"/>
      <c r="J2" s="256" t="s">
        <v>2</v>
      </c>
      <c r="K2" s="262" t="s">
        <v>75</v>
      </c>
    </row>
    <row r="3" spans="1:11" ht="30">
      <c r="A3" s="263" t="s">
        <v>136</v>
      </c>
      <c r="B3" s="263"/>
      <c r="C3" s="263"/>
      <c r="D3" s="263"/>
      <c r="E3" s="263"/>
      <c r="F3" s="263"/>
      <c r="G3" s="263"/>
      <c r="H3" s="263"/>
      <c r="I3" s="263"/>
      <c r="J3" s="263"/>
      <c r="K3" s="263"/>
    </row>
    <row r="4" spans="1:10" ht="3.75" customHeight="1">
      <c r="A4" s="257"/>
      <c r="B4" s="257"/>
      <c r="C4" s="257"/>
      <c r="D4" s="257"/>
      <c r="E4" s="257"/>
      <c r="F4" s="258"/>
      <c r="G4" s="257"/>
      <c r="H4" s="257"/>
      <c r="I4" s="257"/>
      <c r="J4" s="257"/>
    </row>
    <row r="5" spans="2:11" ht="19.5">
      <c r="B5" s="264"/>
      <c r="C5" s="264"/>
      <c r="D5" s="264"/>
      <c r="E5" s="265" t="s">
        <v>139</v>
      </c>
      <c r="F5" s="265"/>
      <c r="G5" s="265"/>
      <c r="H5" s="264"/>
      <c r="I5" s="264"/>
      <c r="J5" s="264"/>
      <c r="K5" s="266" t="s">
        <v>76</v>
      </c>
    </row>
    <row r="6" spans="1:11" ht="15.75">
      <c r="A6" s="267" t="s">
        <v>77</v>
      </c>
      <c r="B6" s="267"/>
      <c r="C6" s="268" t="s">
        <v>78</v>
      </c>
      <c r="D6" s="268"/>
      <c r="E6" s="268"/>
      <c r="F6" s="269" t="s">
        <v>79</v>
      </c>
      <c r="G6" s="270" t="s">
        <v>80</v>
      </c>
      <c r="H6" s="271" t="s">
        <v>81</v>
      </c>
      <c r="I6" s="271"/>
      <c r="J6" s="271"/>
      <c r="K6" s="271"/>
    </row>
    <row r="7" spans="1:11" ht="15.75">
      <c r="A7" s="267"/>
      <c r="B7" s="267"/>
      <c r="C7" s="272" t="s">
        <v>82</v>
      </c>
      <c r="D7" s="273" t="s">
        <v>83</v>
      </c>
      <c r="E7" s="274" t="s">
        <v>84</v>
      </c>
      <c r="F7" s="269"/>
      <c r="G7" s="270"/>
      <c r="H7" s="271"/>
      <c r="I7" s="271"/>
      <c r="J7" s="271"/>
      <c r="K7" s="271"/>
    </row>
    <row r="8" spans="1:11" ht="15.75">
      <c r="A8" s="267"/>
      <c r="B8" s="267"/>
      <c r="C8" s="275"/>
      <c r="D8" s="276" t="s">
        <v>85</v>
      </c>
      <c r="E8" s="276" t="s">
        <v>86</v>
      </c>
      <c r="F8" s="269"/>
      <c r="G8" s="270"/>
      <c r="H8" s="271"/>
      <c r="I8" s="271"/>
      <c r="J8" s="271"/>
      <c r="K8" s="271"/>
    </row>
    <row r="9" spans="1:11" ht="15.75">
      <c r="A9" s="267" t="s">
        <v>87</v>
      </c>
      <c r="B9" s="267"/>
      <c r="C9" s="277">
        <f>SUM(C10:C52)</f>
        <v>1152080</v>
      </c>
      <c r="D9" s="277">
        <f>SUM(D10:D52)</f>
        <v>545743</v>
      </c>
      <c r="E9" s="277">
        <f>SUM(E10:E52)</f>
        <v>606337</v>
      </c>
      <c r="F9" s="278">
        <f>SUM(F10:F52)</f>
        <v>70039550</v>
      </c>
      <c r="G9" s="277">
        <f>SUM(G10:G52)</f>
        <v>822624</v>
      </c>
      <c r="H9" s="279"/>
      <c r="I9" s="279"/>
      <c r="J9" s="279"/>
      <c r="K9" s="279"/>
    </row>
    <row r="10" spans="1:11" ht="15.75">
      <c r="A10" s="123" t="s">
        <v>88</v>
      </c>
      <c r="B10" s="123"/>
      <c r="C10" s="277">
        <v>60057</v>
      </c>
      <c r="D10" s="280">
        <v>0</v>
      </c>
      <c r="E10" s="277">
        <v>60057</v>
      </c>
      <c r="F10" s="280">
        <v>0</v>
      </c>
      <c r="G10" s="277">
        <v>73015</v>
      </c>
      <c r="H10" s="75" t="s">
        <v>125</v>
      </c>
      <c r="I10" s="281"/>
      <c r="J10" s="281"/>
      <c r="K10" s="281"/>
    </row>
    <row r="11" spans="1:11" ht="15.75">
      <c r="A11" s="123" t="s">
        <v>90</v>
      </c>
      <c r="B11" s="123"/>
      <c r="C11" s="277">
        <v>3498</v>
      </c>
      <c r="D11" s="280">
        <v>0</v>
      </c>
      <c r="E11" s="277">
        <v>3498</v>
      </c>
      <c r="F11" s="280">
        <v>0</v>
      </c>
      <c r="G11" s="277">
        <v>4284</v>
      </c>
      <c r="H11" s="115" t="s">
        <v>127</v>
      </c>
      <c r="I11" s="115"/>
      <c r="J11" s="75"/>
      <c r="K11" s="75"/>
    </row>
    <row r="12" spans="1:11" ht="15.75">
      <c r="A12" s="123" t="s">
        <v>91</v>
      </c>
      <c r="B12" s="123"/>
      <c r="C12" s="277">
        <v>18883</v>
      </c>
      <c r="D12" s="277">
        <v>11961</v>
      </c>
      <c r="E12" s="277">
        <v>6922</v>
      </c>
      <c r="F12" s="278">
        <v>298980</v>
      </c>
      <c r="G12" s="277">
        <v>18624</v>
      </c>
      <c r="H12" s="115" t="s">
        <v>127</v>
      </c>
      <c r="I12" s="115"/>
      <c r="J12" s="75"/>
      <c r="K12" s="75"/>
    </row>
    <row r="13" spans="1:11" ht="15.75">
      <c r="A13" s="123" t="s">
        <v>92</v>
      </c>
      <c r="B13" s="123"/>
      <c r="C13" s="277">
        <v>15162</v>
      </c>
      <c r="D13" s="280">
        <v>0</v>
      </c>
      <c r="E13" s="277">
        <v>15162</v>
      </c>
      <c r="F13" s="280">
        <v>0</v>
      </c>
      <c r="G13" s="277">
        <v>15657</v>
      </c>
      <c r="H13" s="75" t="s">
        <v>128</v>
      </c>
      <c r="I13" s="75"/>
      <c r="J13" s="75"/>
      <c r="K13" s="75"/>
    </row>
    <row r="14" spans="1:11" ht="15.75">
      <c r="A14" s="124" t="s">
        <v>93</v>
      </c>
      <c r="B14" s="124"/>
      <c r="C14" s="277">
        <v>4854</v>
      </c>
      <c r="D14" s="280">
        <v>2477</v>
      </c>
      <c r="E14" s="277">
        <v>2377</v>
      </c>
      <c r="F14" s="278">
        <v>666400</v>
      </c>
      <c r="G14" s="277">
        <v>4332</v>
      </c>
      <c r="H14" s="115" t="s">
        <v>129</v>
      </c>
      <c r="I14" s="115"/>
      <c r="J14" s="115"/>
      <c r="K14" s="115"/>
    </row>
    <row r="15" spans="1:11" ht="15.75">
      <c r="A15" s="123" t="s">
        <v>94</v>
      </c>
      <c r="B15" s="123"/>
      <c r="C15" s="277">
        <v>15947</v>
      </c>
      <c r="D15" s="280">
        <v>0</v>
      </c>
      <c r="E15" s="277">
        <v>15947</v>
      </c>
      <c r="F15" s="280">
        <v>0</v>
      </c>
      <c r="G15" s="277">
        <v>21610</v>
      </c>
      <c r="H15" s="115" t="s">
        <v>130</v>
      </c>
      <c r="I15" s="115"/>
      <c r="J15" s="115"/>
      <c r="K15" s="115"/>
    </row>
    <row r="16" spans="1:11" ht="15.75">
      <c r="A16" s="123" t="s">
        <v>95</v>
      </c>
      <c r="B16" s="123"/>
      <c r="C16" s="277" t="s">
        <v>138</v>
      </c>
      <c r="D16" s="277" t="s">
        <v>138</v>
      </c>
      <c r="E16" s="277" t="s">
        <v>138</v>
      </c>
      <c r="F16" s="278" t="s">
        <v>138</v>
      </c>
      <c r="G16" s="277">
        <v>1100</v>
      </c>
      <c r="H16" s="246" t="s">
        <v>147</v>
      </c>
      <c r="I16" s="75"/>
      <c r="J16" s="75"/>
      <c r="K16" s="75"/>
    </row>
    <row r="17" spans="1:11" ht="15.75">
      <c r="A17" s="123" t="s">
        <v>96</v>
      </c>
      <c r="B17" s="123"/>
      <c r="C17" s="277">
        <v>22009</v>
      </c>
      <c r="D17" s="280">
        <v>0</v>
      </c>
      <c r="E17" s="277">
        <v>22009</v>
      </c>
      <c r="F17" s="280">
        <v>0</v>
      </c>
      <c r="G17" s="277">
        <v>21181</v>
      </c>
      <c r="H17" s="81" t="s">
        <v>131</v>
      </c>
      <c r="I17" s="75"/>
      <c r="J17" s="75"/>
      <c r="K17" s="75"/>
    </row>
    <row r="18" spans="1:11" ht="15.75">
      <c r="A18" s="123" t="s">
        <v>97</v>
      </c>
      <c r="B18" s="123"/>
      <c r="C18" s="277">
        <v>6502</v>
      </c>
      <c r="D18" s="277">
        <v>4982</v>
      </c>
      <c r="E18" s="277">
        <v>1520</v>
      </c>
      <c r="F18" s="278">
        <v>454000</v>
      </c>
      <c r="G18" s="282" t="s">
        <v>138</v>
      </c>
      <c r="H18" s="116" t="s">
        <v>148</v>
      </c>
      <c r="I18" s="116"/>
      <c r="J18" s="116"/>
      <c r="K18" s="116"/>
    </row>
    <row r="19" spans="1:11" ht="15.75">
      <c r="A19" s="123" t="s">
        <v>98</v>
      </c>
      <c r="B19" s="123"/>
      <c r="C19" s="277">
        <v>40170</v>
      </c>
      <c r="D19" s="277">
        <v>33782</v>
      </c>
      <c r="E19" s="277">
        <v>6388</v>
      </c>
      <c r="F19" s="278">
        <v>855525</v>
      </c>
      <c r="G19" s="277">
        <v>50628</v>
      </c>
      <c r="H19" s="115" t="s">
        <v>126</v>
      </c>
      <c r="I19" s="115"/>
      <c r="J19" s="115"/>
      <c r="K19" s="115"/>
    </row>
    <row r="20" spans="1:11" ht="15.75">
      <c r="A20" s="123" t="s">
        <v>99</v>
      </c>
      <c r="B20" s="123"/>
      <c r="C20" s="277">
        <v>2378</v>
      </c>
      <c r="D20" s="280">
        <v>0</v>
      </c>
      <c r="E20" s="277">
        <v>2378</v>
      </c>
      <c r="F20" s="280">
        <v>0</v>
      </c>
      <c r="G20" s="277">
        <v>1639</v>
      </c>
      <c r="H20" s="119" t="s">
        <v>128</v>
      </c>
      <c r="I20" s="119"/>
      <c r="J20" s="119"/>
      <c r="K20" s="119"/>
    </row>
    <row r="21" spans="1:11" ht="15.75">
      <c r="A21" s="123" t="s">
        <v>100</v>
      </c>
      <c r="B21" s="123"/>
      <c r="C21" s="277">
        <v>3276</v>
      </c>
      <c r="D21" s="277">
        <v>3106</v>
      </c>
      <c r="E21" s="277">
        <v>170</v>
      </c>
      <c r="F21" s="278">
        <v>300240</v>
      </c>
      <c r="G21" s="277">
        <v>4633</v>
      </c>
      <c r="H21" s="83" t="s">
        <v>129</v>
      </c>
      <c r="I21" s="75"/>
      <c r="J21" s="75"/>
      <c r="K21" s="75"/>
    </row>
    <row r="22" spans="1:11" ht="15.75">
      <c r="A22" s="123" t="s">
        <v>101</v>
      </c>
      <c r="B22" s="123"/>
      <c r="C22" s="277">
        <v>64765</v>
      </c>
      <c r="D22" s="277">
        <v>64565</v>
      </c>
      <c r="E22" s="277">
        <v>200</v>
      </c>
      <c r="F22" s="278">
        <v>24014080</v>
      </c>
      <c r="G22" s="277">
        <v>9711</v>
      </c>
      <c r="H22" s="83" t="s">
        <v>129</v>
      </c>
      <c r="I22" s="75"/>
      <c r="J22" s="75"/>
      <c r="K22" s="75"/>
    </row>
    <row r="23" spans="1:11" ht="15.75">
      <c r="A23" s="123" t="s">
        <v>102</v>
      </c>
      <c r="B23" s="123"/>
      <c r="C23" s="277">
        <v>38554</v>
      </c>
      <c r="D23" s="280">
        <v>0</v>
      </c>
      <c r="E23" s="277">
        <v>38554</v>
      </c>
      <c r="F23" s="280">
        <v>0</v>
      </c>
      <c r="G23" s="277">
        <v>23511</v>
      </c>
      <c r="H23" s="83" t="s">
        <v>128</v>
      </c>
      <c r="I23" s="75"/>
      <c r="J23" s="75"/>
      <c r="K23" s="75"/>
    </row>
    <row r="24" spans="1:11" ht="15.75">
      <c r="A24" s="123" t="s">
        <v>103</v>
      </c>
      <c r="B24" s="123"/>
      <c r="C24" s="277">
        <v>10889</v>
      </c>
      <c r="D24" s="277">
        <v>5344</v>
      </c>
      <c r="E24" s="277">
        <v>5545</v>
      </c>
      <c r="F24" s="278">
        <v>1124060</v>
      </c>
      <c r="G24" s="277">
        <v>11803</v>
      </c>
      <c r="H24" s="83" t="s">
        <v>129</v>
      </c>
      <c r="I24" s="75"/>
      <c r="J24" s="75"/>
      <c r="K24" s="75"/>
    </row>
    <row r="25" spans="1:11" ht="15.75">
      <c r="A25" s="123" t="s">
        <v>104</v>
      </c>
      <c r="B25" s="123"/>
      <c r="C25" s="277">
        <v>46911</v>
      </c>
      <c r="D25" s="277">
        <v>32771</v>
      </c>
      <c r="E25" s="277">
        <v>14140</v>
      </c>
      <c r="F25" s="278">
        <v>2500260</v>
      </c>
      <c r="G25" s="277">
        <v>20718</v>
      </c>
      <c r="H25" s="83" t="s">
        <v>129</v>
      </c>
      <c r="I25" s="75"/>
      <c r="J25" s="75"/>
      <c r="K25" s="75"/>
    </row>
    <row r="26" spans="1:11" ht="15.75">
      <c r="A26" s="123" t="s">
        <v>105</v>
      </c>
      <c r="B26" s="123"/>
      <c r="C26" s="277">
        <v>27826</v>
      </c>
      <c r="D26" s="280">
        <v>0</v>
      </c>
      <c r="E26" s="277">
        <v>27826</v>
      </c>
      <c r="F26" s="280">
        <v>0</v>
      </c>
      <c r="G26" s="277">
        <v>11187</v>
      </c>
      <c r="H26" s="84" t="s">
        <v>128</v>
      </c>
      <c r="I26" s="85"/>
      <c r="J26" s="85"/>
      <c r="K26" s="85"/>
    </row>
    <row r="27" spans="1:11" ht="15.75">
      <c r="A27" s="123" t="s">
        <v>106</v>
      </c>
      <c r="B27" s="123"/>
      <c r="C27" s="277">
        <v>43057</v>
      </c>
      <c r="D27" s="277">
        <v>35109</v>
      </c>
      <c r="E27" s="277">
        <v>7948</v>
      </c>
      <c r="F27" s="278">
        <v>2864200</v>
      </c>
      <c r="G27" s="277">
        <v>49421</v>
      </c>
      <c r="H27" s="83" t="s">
        <v>133</v>
      </c>
      <c r="I27" s="75"/>
      <c r="J27" s="75"/>
      <c r="K27" s="75"/>
    </row>
    <row r="28" spans="1:11" ht="15.75">
      <c r="A28" s="123" t="s">
        <v>107</v>
      </c>
      <c r="B28" s="123"/>
      <c r="C28" s="277">
        <v>29782</v>
      </c>
      <c r="D28" s="277">
        <v>27861</v>
      </c>
      <c r="E28" s="277">
        <v>1921</v>
      </c>
      <c r="F28" s="278">
        <v>1754680</v>
      </c>
      <c r="G28" s="277">
        <v>20743</v>
      </c>
      <c r="H28" s="83" t="s">
        <v>129</v>
      </c>
      <c r="I28" s="75"/>
      <c r="J28" s="75"/>
      <c r="K28" s="75"/>
    </row>
    <row r="29" spans="1:11" ht="15.75">
      <c r="A29" s="123" t="s">
        <v>108</v>
      </c>
      <c r="B29" s="123"/>
      <c r="C29" s="277">
        <v>27314</v>
      </c>
      <c r="D29" s="277">
        <v>9640</v>
      </c>
      <c r="E29" s="277">
        <v>17674</v>
      </c>
      <c r="F29" s="278">
        <v>518524</v>
      </c>
      <c r="G29" s="277">
        <v>20435</v>
      </c>
      <c r="H29" s="75" t="s">
        <v>129</v>
      </c>
      <c r="I29" s="75"/>
      <c r="J29" s="75"/>
      <c r="K29" s="75"/>
    </row>
    <row r="30" spans="1:11" ht="15.75">
      <c r="A30" s="123" t="s">
        <v>6</v>
      </c>
      <c r="B30" s="123"/>
      <c r="C30" s="277">
        <v>24529</v>
      </c>
      <c r="D30" s="277">
        <v>11040</v>
      </c>
      <c r="E30" s="277">
        <v>13489</v>
      </c>
      <c r="F30" s="278">
        <v>489725</v>
      </c>
      <c r="G30" s="277">
        <v>13390</v>
      </c>
      <c r="H30" s="75" t="s">
        <v>129</v>
      </c>
      <c r="I30" s="75"/>
      <c r="J30" s="75"/>
      <c r="K30" s="75"/>
    </row>
    <row r="31" spans="1:11" ht="15.75">
      <c r="A31" s="123" t="s">
        <v>7</v>
      </c>
      <c r="B31" s="123"/>
      <c r="C31" s="277">
        <v>44038</v>
      </c>
      <c r="D31" s="277">
        <v>33753</v>
      </c>
      <c r="E31" s="277">
        <v>10285</v>
      </c>
      <c r="F31" s="278">
        <v>1338950</v>
      </c>
      <c r="G31" s="277">
        <v>45660</v>
      </c>
      <c r="H31" s="75" t="s">
        <v>129</v>
      </c>
      <c r="I31" s="75"/>
      <c r="J31" s="75"/>
      <c r="K31" s="75"/>
    </row>
    <row r="32" spans="1:11" ht="15.75">
      <c r="A32" s="123" t="s">
        <v>8</v>
      </c>
      <c r="B32" s="123"/>
      <c r="C32" s="277">
        <v>34689</v>
      </c>
      <c r="D32" s="277">
        <v>25570</v>
      </c>
      <c r="E32" s="277">
        <v>9119</v>
      </c>
      <c r="F32" s="278">
        <v>966060</v>
      </c>
      <c r="G32" s="277">
        <v>34567</v>
      </c>
      <c r="H32" s="75" t="s">
        <v>129</v>
      </c>
      <c r="I32" s="75"/>
      <c r="J32" s="75"/>
      <c r="K32" s="75"/>
    </row>
    <row r="33" spans="1:11" ht="15.75">
      <c r="A33" s="123" t="s">
        <v>109</v>
      </c>
      <c r="B33" s="123"/>
      <c r="C33" s="277">
        <v>2502</v>
      </c>
      <c r="D33" s="280">
        <v>0</v>
      </c>
      <c r="E33" s="277">
        <v>2502</v>
      </c>
      <c r="F33" s="280">
        <v>0</v>
      </c>
      <c r="G33" s="277">
        <v>42444</v>
      </c>
      <c r="H33" s="246" t="s">
        <v>182</v>
      </c>
      <c r="I33" s="75"/>
      <c r="J33" s="75"/>
      <c r="K33" s="75"/>
    </row>
    <row r="34" spans="1:11" ht="15.75">
      <c r="A34" s="123" t="s">
        <v>110</v>
      </c>
      <c r="B34" s="123"/>
      <c r="C34" s="277">
        <v>46989</v>
      </c>
      <c r="D34" s="277">
        <v>46989</v>
      </c>
      <c r="E34" s="280">
        <v>0</v>
      </c>
      <c r="F34" s="278">
        <v>9397800</v>
      </c>
      <c r="G34" s="277">
        <v>44664</v>
      </c>
      <c r="H34" s="75" t="s">
        <v>129</v>
      </c>
      <c r="I34" s="75"/>
      <c r="J34" s="75"/>
      <c r="K34" s="75"/>
    </row>
    <row r="35" spans="1:11" ht="15.75">
      <c r="A35" s="123" t="s">
        <v>9</v>
      </c>
      <c r="B35" s="123"/>
      <c r="C35" s="280">
        <v>0</v>
      </c>
      <c r="D35" s="280">
        <v>0</v>
      </c>
      <c r="E35" s="280">
        <v>0</v>
      </c>
      <c r="F35" s="280">
        <v>0</v>
      </c>
      <c r="G35" s="277">
        <v>3437</v>
      </c>
      <c r="H35" s="246" t="s">
        <v>150</v>
      </c>
      <c r="I35" s="75"/>
      <c r="J35" s="75"/>
      <c r="K35" s="75"/>
    </row>
    <row r="36" spans="1:11" ht="15.75">
      <c r="A36" s="123" t="s">
        <v>111</v>
      </c>
      <c r="B36" s="123"/>
      <c r="C36" s="277">
        <v>38657</v>
      </c>
      <c r="D36" s="277">
        <v>28310</v>
      </c>
      <c r="E36" s="277">
        <v>10347</v>
      </c>
      <c r="F36" s="278">
        <v>1098580</v>
      </c>
      <c r="G36" s="277">
        <v>43255</v>
      </c>
      <c r="H36" s="75" t="s">
        <v>129</v>
      </c>
      <c r="I36" s="75"/>
      <c r="J36" s="75"/>
      <c r="K36" s="75"/>
    </row>
    <row r="37" spans="1:11" ht="15.75">
      <c r="A37" s="123" t="s">
        <v>10</v>
      </c>
      <c r="B37" s="123"/>
      <c r="C37" s="280">
        <v>0</v>
      </c>
      <c r="D37" s="280">
        <v>0</v>
      </c>
      <c r="E37" s="280">
        <v>0</v>
      </c>
      <c r="F37" s="280">
        <v>0</v>
      </c>
      <c r="G37" s="277">
        <v>5444</v>
      </c>
      <c r="H37" s="246" t="s">
        <v>150</v>
      </c>
      <c r="I37" s="75"/>
      <c r="J37" s="75"/>
      <c r="K37" s="75"/>
    </row>
    <row r="38" spans="1:11" ht="15.75">
      <c r="A38" s="123" t="s">
        <v>112</v>
      </c>
      <c r="B38" s="123"/>
      <c r="C38" s="277">
        <v>27060</v>
      </c>
      <c r="D38" s="280">
        <v>0</v>
      </c>
      <c r="E38" s="277">
        <v>27060</v>
      </c>
      <c r="F38" s="280">
        <v>0</v>
      </c>
      <c r="G38" s="277">
        <v>30279</v>
      </c>
      <c r="H38" s="75" t="s">
        <v>128</v>
      </c>
      <c r="I38" s="75"/>
      <c r="J38" s="75"/>
      <c r="K38" s="75"/>
    </row>
    <row r="39" spans="1:11" ht="15.75">
      <c r="A39" s="123" t="s">
        <v>11</v>
      </c>
      <c r="B39" s="123"/>
      <c r="C39" s="277">
        <v>30926</v>
      </c>
      <c r="D39" s="280">
        <v>0</v>
      </c>
      <c r="E39" s="277">
        <v>30926</v>
      </c>
      <c r="F39" s="280">
        <v>0</v>
      </c>
      <c r="G39" s="277">
        <v>34604</v>
      </c>
      <c r="H39" s="75" t="s">
        <v>128</v>
      </c>
      <c r="I39" s="75"/>
      <c r="J39" s="75"/>
      <c r="K39" s="75"/>
    </row>
    <row r="40" spans="1:11" ht="15.75">
      <c r="A40" s="123" t="s">
        <v>113</v>
      </c>
      <c r="B40" s="123"/>
      <c r="C40" s="277" t="s">
        <v>138</v>
      </c>
      <c r="D40" s="277" t="s">
        <v>138</v>
      </c>
      <c r="E40" s="277" t="s">
        <v>138</v>
      </c>
      <c r="F40" s="277" t="s">
        <v>138</v>
      </c>
      <c r="G40" s="277" t="s">
        <v>138</v>
      </c>
      <c r="H40" s="81" t="s">
        <v>134</v>
      </c>
      <c r="I40" s="75"/>
      <c r="J40" s="75"/>
      <c r="K40" s="75"/>
    </row>
    <row r="41" spans="1:11" ht="15.75">
      <c r="A41" s="123" t="s">
        <v>114</v>
      </c>
      <c r="B41" s="123"/>
      <c r="C41" s="277">
        <v>15939</v>
      </c>
      <c r="D41" s="280">
        <v>0</v>
      </c>
      <c r="E41" s="277">
        <v>15939</v>
      </c>
      <c r="F41" s="280">
        <v>0</v>
      </c>
      <c r="G41" s="277">
        <v>26651</v>
      </c>
      <c r="H41" s="75" t="s">
        <v>128</v>
      </c>
      <c r="I41" s="75"/>
      <c r="J41" s="75"/>
      <c r="K41" s="75"/>
    </row>
    <row r="42" spans="1:11" ht="15.75">
      <c r="A42" s="123" t="s">
        <v>115</v>
      </c>
      <c r="B42" s="123"/>
      <c r="C42" s="283">
        <v>90598</v>
      </c>
      <c r="D42" s="283">
        <v>66252</v>
      </c>
      <c r="E42" s="283">
        <v>24346</v>
      </c>
      <c r="F42" s="278">
        <v>8181745</v>
      </c>
      <c r="G42" s="277">
        <v>78885</v>
      </c>
      <c r="H42" s="75" t="s">
        <v>128</v>
      </c>
      <c r="I42" s="75"/>
      <c r="J42" s="75"/>
      <c r="K42" s="75"/>
    </row>
    <row r="43" spans="1:11" ht="15.75">
      <c r="A43" s="123" t="s">
        <v>116</v>
      </c>
      <c r="B43" s="123"/>
      <c r="C43" s="277">
        <v>24566</v>
      </c>
      <c r="D43" s="277">
        <v>23481</v>
      </c>
      <c r="E43" s="277">
        <v>1085</v>
      </c>
      <c r="F43" s="278">
        <v>6832221</v>
      </c>
      <c r="G43" s="277">
        <v>35112</v>
      </c>
      <c r="H43" s="75" t="s">
        <v>129</v>
      </c>
      <c r="I43" s="75"/>
      <c r="J43" s="75"/>
      <c r="K43" s="75"/>
    </row>
    <row r="44" spans="1:11" ht="15.75">
      <c r="A44" s="284" t="s">
        <v>151</v>
      </c>
      <c r="B44" s="284"/>
      <c r="C44" s="277">
        <v>151390</v>
      </c>
      <c r="D44" s="277">
        <v>31803</v>
      </c>
      <c r="E44" s="277">
        <v>119587</v>
      </c>
      <c r="F44" s="278">
        <v>3008510</v>
      </c>
      <c r="G44" s="280">
        <v>0</v>
      </c>
      <c r="H44" s="285" t="s">
        <v>152</v>
      </c>
      <c r="I44" s="286"/>
      <c r="J44" s="286"/>
      <c r="K44" s="286"/>
    </row>
    <row r="45" spans="1:11" ht="15.75">
      <c r="A45" s="284" t="s">
        <v>153</v>
      </c>
      <c r="B45" s="284"/>
      <c r="C45" s="277">
        <v>35571</v>
      </c>
      <c r="D45" s="277">
        <v>21460</v>
      </c>
      <c r="E45" s="277">
        <v>14111</v>
      </c>
      <c r="F45" s="278">
        <v>1616020</v>
      </c>
      <c r="G45" s="280">
        <v>0</v>
      </c>
      <c r="H45" s="285" t="s">
        <v>152</v>
      </c>
      <c r="I45" s="286"/>
      <c r="J45" s="286"/>
      <c r="K45" s="286"/>
    </row>
    <row r="46" spans="1:11" ht="15.75">
      <c r="A46" s="284" t="s">
        <v>154</v>
      </c>
      <c r="B46" s="284"/>
      <c r="C46" s="277">
        <v>19260</v>
      </c>
      <c r="D46" s="280">
        <v>0</v>
      </c>
      <c r="E46" s="277">
        <v>19260</v>
      </c>
      <c r="F46" s="280">
        <v>0</v>
      </c>
      <c r="G46" s="280">
        <v>0</v>
      </c>
      <c r="H46" s="285" t="s">
        <v>155</v>
      </c>
      <c r="I46" s="286"/>
      <c r="J46" s="286"/>
      <c r="K46" s="286"/>
    </row>
    <row r="47" spans="1:11" ht="15.75">
      <c r="A47" s="284" t="s">
        <v>156</v>
      </c>
      <c r="B47" s="284"/>
      <c r="C47" s="277">
        <v>22650</v>
      </c>
      <c r="D47" s="277">
        <v>1510</v>
      </c>
      <c r="E47" s="277">
        <v>21140</v>
      </c>
      <c r="F47" s="278">
        <v>64590</v>
      </c>
      <c r="G47" s="280">
        <v>0</v>
      </c>
      <c r="H47" s="285" t="s">
        <v>157</v>
      </c>
      <c r="I47" s="286"/>
      <c r="J47" s="286"/>
      <c r="K47" s="286"/>
    </row>
    <row r="48" spans="1:11" ht="15.75">
      <c r="A48" s="284" t="s">
        <v>158</v>
      </c>
      <c r="B48" s="284"/>
      <c r="C48" s="277">
        <v>4848</v>
      </c>
      <c r="D48" s="277">
        <v>3731</v>
      </c>
      <c r="E48" s="277">
        <v>1117</v>
      </c>
      <c r="F48" s="278">
        <v>125745</v>
      </c>
      <c r="G48" s="280">
        <v>0</v>
      </c>
      <c r="H48" s="285" t="s">
        <v>157</v>
      </c>
      <c r="I48" s="286"/>
      <c r="J48" s="286"/>
      <c r="K48" s="286"/>
    </row>
    <row r="49" spans="1:11" ht="15.75">
      <c r="A49" s="284" t="s">
        <v>159</v>
      </c>
      <c r="B49" s="284"/>
      <c r="C49" s="277">
        <v>5716</v>
      </c>
      <c r="D49" s="277">
        <v>4692</v>
      </c>
      <c r="E49" s="277">
        <v>1024</v>
      </c>
      <c r="F49" s="278">
        <v>645990</v>
      </c>
      <c r="G49" s="280">
        <v>0</v>
      </c>
      <c r="H49" s="285" t="s">
        <v>157</v>
      </c>
      <c r="I49" s="286"/>
      <c r="J49" s="286"/>
      <c r="K49" s="286"/>
    </row>
    <row r="50" spans="1:11" ht="15.75">
      <c r="A50" s="284" t="s">
        <v>160</v>
      </c>
      <c r="B50" s="284"/>
      <c r="C50" s="277">
        <v>1882</v>
      </c>
      <c r="D50" s="277">
        <v>1607</v>
      </c>
      <c r="E50" s="277">
        <v>275</v>
      </c>
      <c r="F50" s="278">
        <v>105925</v>
      </c>
      <c r="G50" s="280">
        <v>0</v>
      </c>
      <c r="H50" s="285" t="s">
        <v>157</v>
      </c>
      <c r="I50" s="286"/>
      <c r="J50" s="286"/>
      <c r="K50" s="286"/>
    </row>
    <row r="51" spans="1:11" ht="15.75">
      <c r="A51" s="284" t="s">
        <v>161</v>
      </c>
      <c r="B51" s="284"/>
      <c r="C51" s="277">
        <v>18950</v>
      </c>
      <c r="D51" s="280">
        <v>0</v>
      </c>
      <c r="E51" s="277">
        <v>18950</v>
      </c>
      <c r="F51" s="280">
        <v>0</v>
      </c>
      <c r="G51" s="280">
        <v>0</v>
      </c>
      <c r="H51" s="285" t="s">
        <v>152</v>
      </c>
      <c r="I51" s="286"/>
      <c r="J51" s="286"/>
      <c r="K51" s="286"/>
    </row>
    <row r="52" spans="1:11" ht="15.75">
      <c r="A52" s="284" t="s">
        <v>162</v>
      </c>
      <c r="B52" s="284"/>
      <c r="C52" s="277">
        <v>29486</v>
      </c>
      <c r="D52" s="277">
        <v>13947</v>
      </c>
      <c r="E52" s="277">
        <v>15539</v>
      </c>
      <c r="F52" s="278">
        <v>816740</v>
      </c>
      <c r="G52" s="280">
        <v>0</v>
      </c>
      <c r="H52" s="285" t="s">
        <v>157</v>
      </c>
      <c r="I52" s="286"/>
      <c r="J52" s="286"/>
      <c r="K52" s="286"/>
    </row>
    <row r="53" spans="1:11" ht="19.5">
      <c r="A53" s="287" t="s">
        <v>117</v>
      </c>
      <c r="B53" s="288"/>
      <c r="C53" s="288"/>
      <c r="D53" s="288"/>
      <c r="E53" s="288"/>
      <c r="F53" s="289"/>
      <c r="G53" s="288"/>
      <c r="H53" s="288"/>
      <c r="I53" s="288"/>
      <c r="J53" s="288"/>
      <c r="K53" s="290"/>
    </row>
    <row r="54" spans="1:11" ht="19.5">
      <c r="A54" s="287" t="s">
        <v>118</v>
      </c>
      <c r="B54" s="288"/>
      <c r="C54" s="288"/>
      <c r="D54" s="288"/>
      <c r="E54" s="288"/>
      <c r="F54" s="288"/>
      <c r="G54" s="288"/>
      <c r="H54" s="288"/>
      <c r="I54" s="288"/>
      <c r="J54" s="288"/>
      <c r="K54" s="291" t="s">
        <v>183</v>
      </c>
    </row>
    <row r="55" spans="1:11" ht="21" customHeight="1">
      <c r="A55" s="287" t="s">
        <v>119</v>
      </c>
      <c r="B55" s="288"/>
      <c r="C55" s="288"/>
      <c r="D55" s="288"/>
      <c r="E55" s="288"/>
      <c r="F55" s="288"/>
      <c r="G55" s="288"/>
      <c r="H55" s="288"/>
      <c r="I55" s="288"/>
      <c r="J55" s="288"/>
      <c r="K55" s="288"/>
    </row>
    <row r="56" spans="1:11" ht="15.75">
      <c r="A56" s="257" t="s">
        <v>120</v>
      </c>
      <c r="B56" s="257"/>
      <c r="C56" s="257"/>
      <c r="D56" s="292" t="s">
        <v>3</v>
      </c>
      <c r="E56" s="257"/>
      <c r="F56" s="259"/>
      <c r="G56" s="257" t="s">
        <v>121</v>
      </c>
      <c r="H56" s="257"/>
      <c r="J56" s="266" t="s">
        <v>122</v>
      </c>
      <c r="K56" s="257"/>
    </row>
    <row r="57" spans="2:11" ht="30" customHeight="1">
      <c r="B57" s="257"/>
      <c r="C57" s="257"/>
      <c r="D57" s="292"/>
      <c r="E57" s="257"/>
      <c r="F57" s="257"/>
      <c r="G57" s="257" t="s">
        <v>4</v>
      </c>
      <c r="H57" s="257"/>
      <c r="J57" s="257"/>
      <c r="K57" s="257"/>
    </row>
  </sheetData>
  <sheetProtection/>
  <mergeCells count="60">
    <mergeCell ref="A51:B51"/>
    <mergeCell ref="A52:B52"/>
    <mergeCell ref="A45:B45"/>
    <mergeCell ref="A46:B46"/>
    <mergeCell ref="A47:B47"/>
    <mergeCell ref="A48:B48"/>
    <mergeCell ref="A49:B49"/>
    <mergeCell ref="A50:B50"/>
    <mergeCell ref="C2:I2"/>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5:K15"/>
    <mergeCell ref="H19:K19"/>
    <mergeCell ref="A15:B15"/>
    <mergeCell ref="A14:B14"/>
    <mergeCell ref="A16:B16"/>
    <mergeCell ref="H14:K14"/>
    <mergeCell ref="H18:K18"/>
    <mergeCell ref="H6:K8"/>
    <mergeCell ref="E5:G5"/>
    <mergeCell ref="G6:G8"/>
    <mergeCell ref="A9:B9"/>
    <mergeCell ref="H12:I12"/>
    <mergeCell ref="H11:I11"/>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36" activePane="bottomLeft" state="frozen"/>
      <selection pane="topLeft" activeCell="A1" sqref="A1"/>
      <selection pane="bottomLeft" activeCell="G14" sqref="G14"/>
    </sheetView>
  </sheetViews>
  <sheetFormatPr defaultColWidth="9.00390625" defaultRowHeight="16.5"/>
  <cols>
    <col min="1" max="1" width="10.625" style="61" customWidth="1"/>
    <col min="2" max="2" width="21.75390625" style="61" customWidth="1"/>
    <col min="3" max="3" width="20.375" style="61" customWidth="1"/>
    <col min="4" max="4" width="21.75390625" style="61" customWidth="1"/>
    <col min="5" max="5" width="22.00390625" style="61" customWidth="1"/>
    <col min="6" max="6" width="21.00390625" style="95" customWidth="1"/>
    <col min="7" max="7" width="22.125" style="61" customWidth="1"/>
    <col min="8" max="8" width="11.625" style="61" customWidth="1"/>
    <col min="9" max="9" width="9.125" style="61" customWidth="1"/>
    <col min="10" max="10" width="14.375" style="61" customWidth="1"/>
    <col min="11" max="11" width="46.25390625" style="61" customWidth="1"/>
    <col min="12" max="14" width="9.00390625" style="61" customWidth="1"/>
    <col min="15" max="15" width="8.75390625" style="61" customWidth="1"/>
    <col min="16" max="18" width="9.00390625" style="61" hidden="1" customWidth="1"/>
    <col min="19" max="16384" width="9.00390625" style="61" customWidth="1"/>
  </cols>
  <sheetData>
    <row r="1" spans="1:11" ht="15.75">
      <c r="A1" s="58" t="s">
        <v>0</v>
      </c>
      <c r="B1" s="59"/>
      <c r="C1" s="59"/>
      <c r="D1" s="59"/>
      <c r="E1" s="59"/>
      <c r="F1" s="60"/>
      <c r="G1" s="59"/>
      <c r="H1" s="59"/>
      <c r="I1" s="59"/>
      <c r="J1" s="58" t="s">
        <v>1</v>
      </c>
      <c r="K1" s="58" t="s">
        <v>71</v>
      </c>
    </row>
    <row r="2" spans="1:11" ht="15.75">
      <c r="A2" s="58" t="s">
        <v>72</v>
      </c>
      <c r="B2" s="62" t="s">
        <v>73</v>
      </c>
      <c r="C2" s="130" t="s">
        <v>145</v>
      </c>
      <c r="D2" s="130"/>
      <c r="E2" s="130"/>
      <c r="F2" s="130"/>
      <c r="G2" s="130"/>
      <c r="H2" s="130"/>
      <c r="I2" s="130"/>
      <c r="J2" s="58" t="s">
        <v>2</v>
      </c>
      <c r="K2" s="63" t="s">
        <v>75</v>
      </c>
    </row>
    <row r="3" spans="1:11" ht="30">
      <c r="A3" s="106" t="s">
        <v>136</v>
      </c>
      <c r="B3" s="106"/>
      <c r="C3" s="106"/>
      <c r="D3" s="106"/>
      <c r="E3" s="106"/>
      <c r="F3" s="106"/>
      <c r="G3" s="106"/>
      <c r="H3" s="106"/>
      <c r="I3" s="106"/>
      <c r="J3" s="106"/>
      <c r="K3" s="106"/>
    </row>
    <row r="4" spans="1:10" ht="3.75" customHeight="1">
      <c r="A4" s="59"/>
      <c r="B4" s="59"/>
      <c r="C4" s="59"/>
      <c r="D4" s="59"/>
      <c r="E4" s="59"/>
      <c r="F4" s="60"/>
      <c r="G4" s="59"/>
      <c r="H4" s="59"/>
      <c r="I4" s="59"/>
      <c r="J4" s="59"/>
    </row>
    <row r="5" spans="2:11" ht="19.5">
      <c r="B5" s="64"/>
      <c r="C5" s="64"/>
      <c r="D5" s="64"/>
      <c r="E5" s="112" t="s">
        <v>140</v>
      </c>
      <c r="F5" s="112"/>
      <c r="G5" s="112"/>
      <c r="H5" s="64"/>
      <c r="I5" s="64"/>
      <c r="J5" s="64"/>
      <c r="K5" s="65" t="s">
        <v>76</v>
      </c>
    </row>
    <row r="6" spans="1:11" ht="15.75">
      <c r="A6" s="109" t="s">
        <v>77</v>
      </c>
      <c r="B6" s="109"/>
      <c r="C6" s="108" t="s">
        <v>78</v>
      </c>
      <c r="D6" s="108"/>
      <c r="E6" s="108"/>
      <c r="F6" s="128" t="s">
        <v>79</v>
      </c>
      <c r="G6" s="113" t="s">
        <v>80</v>
      </c>
      <c r="H6" s="111" t="s">
        <v>81</v>
      </c>
      <c r="I6" s="111"/>
      <c r="J6" s="111"/>
      <c r="K6" s="111"/>
    </row>
    <row r="7" spans="1:11" ht="15.75">
      <c r="A7" s="109"/>
      <c r="B7" s="109"/>
      <c r="C7" s="66" t="s">
        <v>82</v>
      </c>
      <c r="D7" s="67" t="s">
        <v>83</v>
      </c>
      <c r="E7" s="68" t="s">
        <v>84</v>
      </c>
      <c r="F7" s="128"/>
      <c r="G7" s="113"/>
      <c r="H7" s="111"/>
      <c r="I7" s="111"/>
      <c r="J7" s="111"/>
      <c r="K7" s="111"/>
    </row>
    <row r="8" spans="1:11" ht="15.75">
      <c r="A8" s="109"/>
      <c r="B8" s="109"/>
      <c r="C8" s="69"/>
      <c r="D8" s="70" t="s">
        <v>85</v>
      </c>
      <c r="E8" s="70" t="s">
        <v>86</v>
      </c>
      <c r="F8" s="128"/>
      <c r="G8" s="113"/>
      <c r="H8" s="111"/>
      <c r="I8" s="111"/>
      <c r="J8" s="111"/>
      <c r="K8" s="111"/>
    </row>
    <row r="9" spans="1:11" ht="15.75">
      <c r="A9" s="109" t="s">
        <v>87</v>
      </c>
      <c r="B9" s="109"/>
      <c r="C9" s="71">
        <f>SUM(C10:C52)</f>
        <v>1314550</v>
      </c>
      <c r="D9" s="71">
        <f>SUM(D10:D52)</f>
        <v>639016</v>
      </c>
      <c r="E9" s="71">
        <f>SUM(E10:E52)</f>
        <v>675534</v>
      </c>
      <c r="F9" s="72">
        <f>SUM(F10:F52)</f>
        <v>84856112</v>
      </c>
      <c r="G9" s="294">
        <f>SUM(G10:G52)</f>
        <v>762299</v>
      </c>
      <c r="H9" s="127"/>
      <c r="I9" s="127"/>
      <c r="J9" s="127"/>
      <c r="K9" s="127"/>
    </row>
    <row r="10" spans="1:11" ht="15.75">
      <c r="A10" s="125" t="s">
        <v>88</v>
      </c>
      <c r="B10" s="125"/>
      <c r="C10" s="55">
        <v>69435</v>
      </c>
      <c r="D10" s="73">
        <v>0</v>
      </c>
      <c r="E10" s="55">
        <v>69435</v>
      </c>
      <c r="F10" s="73">
        <v>0</v>
      </c>
      <c r="G10" s="294">
        <v>73758</v>
      </c>
      <c r="H10" s="75" t="s">
        <v>125</v>
      </c>
      <c r="I10" s="76"/>
      <c r="J10" s="76"/>
      <c r="K10" s="76"/>
    </row>
    <row r="11" spans="1:11" ht="15.75">
      <c r="A11" s="125" t="s">
        <v>90</v>
      </c>
      <c r="B11" s="125"/>
      <c r="C11" s="55">
        <v>4075</v>
      </c>
      <c r="D11" s="73">
        <v>0</v>
      </c>
      <c r="E11" s="55">
        <v>4075</v>
      </c>
      <c r="F11" s="73">
        <v>0</v>
      </c>
      <c r="G11" s="294">
        <v>3391</v>
      </c>
      <c r="H11" s="115" t="s">
        <v>127</v>
      </c>
      <c r="I11" s="115"/>
      <c r="J11" s="75"/>
      <c r="K11" s="75"/>
    </row>
    <row r="12" spans="1:11" ht="15.75">
      <c r="A12" s="125" t="s">
        <v>91</v>
      </c>
      <c r="B12" s="125"/>
      <c r="C12" s="71">
        <v>22421</v>
      </c>
      <c r="D12" s="71">
        <v>13302</v>
      </c>
      <c r="E12" s="71">
        <v>9119</v>
      </c>
      <c r="F12" s="72">
        <v>331988</v>
      </c>
      <c r="G12" s="294">
        <v>12720</v>
      </c>
      <c r="H12" s="115" t="s">
        <v>127</v>
      </c>
      <c r="I12" s="115"/>
      <c r="J12" s="75"/>
      <c r="K12" s="75"/>
    </row>
    <row r="13" spans="1:11" ht="15.75">
      <c r="A13" s="125" t="s">
        <v>92</v>
      </c>
      <c r="B13" s="125"/>
      <c r="C13" s="71">
        <v>19880</v>
      </c>
      <c r="D13" s="73">
        <v>0</v>
      </c>
      <c r="E13" s="71">
        <v>19880</v>
      </c>
      <c r="F13" s="73">
        <v>0</v>
      </c>
      <c r="G13" s="294">
        <v>10420</v>
      </c>
      <c r="H13" s="75" t="s">
        <v>128</v>
      </c>
      <c r="I13" s="75"/>
      <c r="J13" s="75"/>
      <c r="K13" s="75"/>
    </row>
    <row r="14" spans="1:11" ht="15.75">
      <c r="A14" s="126" t="s">
        <v>93</v>
      </c>
      <c r="B14" s="126"/>
      <c r="C14" s="71">
        <v>7460</v>
      </c>
      <c r="D14" s="71">
        <v>5138</v>
      </c>
      <c r="E14" s="71">
        <v>2322</v>
      </c>
      <c r="F14" s="72">
        <v>1194135</v>
      </c>
      <c r="G14" s="294">
        <v>2822</v>
      </c>
      <c r="H14" s="115" t="s">
        <v>129</v>
      </c>
      <c r="I14" s="115"/>
      <c r="J14" s="115"/>
      <c r="K14" s="115"/>
    </row>
    <row r="15" spans="1:11" ht="15.75">
      <c r="A15" s="125" t="s">
        <v>94</v>
      </c>
      <c r="B15" s="125"/>
      <c r="C15" s="77">
        <v>20350</v>
      </c>
      <c r="D15" s="78">
        <v>0</v>
      </c>
      <c r="E15" s="77">
        <v>20350</v>
      </c>
      <c r="F15" s="73">
        <v>0</v>
      </c>
      <c r="G15" s="294">
        <v>20215</v>
      </c>
      <c r="H15" s="115" t="s">
        <v>130</v>
      </c>
      <c r="I15" s="115"/>
      <c r="J15" s="115"/>
      <c r="K15" s="115"/>
    </row>
    <row r="16" spans="1:11" ht="15.75">
      <c r="A16" s="125" t="s">
        <v>95</v>
      </c>
      <c r="B16" s="125"/>
      <c r="C16" s="79" t="s">
        <v>138</v>
      </c>
      <c r="D16" s="79" t="s">
        <v>138</v>
      </c>
      <c r="E16" s="79" t="s">
        <v>138</v>
      </c>
      <c r="F16" s="80" t="s">
        <v>138</v>
      </c>
      <c r="G16" s="294">
        <v>1209</v>
      </c>
      <c r="H16" s="81" t="s">
        <v>147</v>
      </c>
      <c r="I16" s="75"/>
      <c r="J16" s="75"/>
      <c r="K16" s="75"/>
    </row>
    <row r="17" spans="1:11" ht="15.75">
      <c r="A17" s="125" t="s">
        <v>96</v>
      </c>
      <c r="B17" s="125"/>
      <c r="C17" s="55">
        <v>23958</v>
      </c>
      <c r="D17" s="73">
        <v>0</v>
      </c>
      <c r="E17" s="55">
        <v>23958</v>
      </c>
      <c r="F17" s="73">
        <v>0</v>
      </c>
      <c r="G17" s="294">
        <v>18727</v>
      </c>
      <c r="H17" s="81" t="s">
        <v>131</v>
      </c>
      <c r="I17" s="75"/>
      <c r="J17" s="75"/>
      <c r="K17" s="75"/>
    </row>
    <row r="18" spans="1:11" ht="15.75">
      <c r="A18" s="125" t="s">
        <v>97</v>
      </c>
      <c r="B18" s="125"/>
      <c r="C18" s="55">
        <v>4542</v>
      </c>
      <c r="D18" s="55">
        <v>3560</v>
      </c>
      <c r="E18" s="55">
        <v>982</v>
      </c>
      <c r="F18" s="72">
        <v>434445</v>
      </c>
      <c r="G18" s="82" t="s">
        <v>138</v>
      </c>
      <c r="H18" s="116" t="s">
        <v>148</v>
      </c>
      <c r="I18" s="116"/>
      <c r="J18" s="116"/>
      <c r="K18" s="116"/>
    </row>
    <row r="19" spans="1:11" ht="15.75">
      <c r="A19" s="125" t="s">
        <v>98</v>
      </c>
      <c r="B19" s="125"/>
      <c r="C19" s="55">
        <v>53627</v>
      </c>
      <c r="D19" s="55">
        <v>43468</v>
      </c>
      <c r="E19" s="55">
        <v>10159</v>
      </c>
      <c r="F19" s="72">
        <v>1100550</v>
      </c>
      <c r="G19" s="294">
        <v>35053</v>
      </c>
      <c r="H19" s="115" t="s">
        <v>126</v>
      </c>
      <c r="I19" s="115"/>
      <c r="J19" s="115"/>
      <c r="K19" s="115"/>
    </row>
    <row r="20" spans="1:11" ht="15.75">
      <c r="A20" s="125" t="s">
        <v>99</v>
      </c>
      <c r="B20" s="125"/>
      <c r="C20" s="55">
        <v>2269</v>
      </c>
      <c r="D20" s="73">
        <v>0</v>
      </c>
      <c r="E20" s="55">
        <v>2269</v>
      </c>
      <c r="F20" s="73">
        <v>0</v>
      </c>
      <c r="G20" s="294">
        <v>1391</v>
      </c>
      <c r="H20" s="119" t="s">
        <v>128</v>
      </c>
      <c r="I20" s="119"/>
      <c r="J20" s="119"/>
      <c r="K20" s="119"/>
    </row>
    <row r="21" spans="1:11" ht="15.75">
      <c r="A21" s="125" t="s">
        <v>100</v>
      </c>
      <c r="B21" s="125"/>
      <c r="C21" s="55">
        <v>4261</v>
      </c>
      <c r="D21" s="55">
        <v>4168</v>
      </c>
      <c r="E21" s="55">
        <v>93</v>
      </c>
      <c r="F21" s="72">
        <v>377120</v>
      </c>
      <c r="G21" s="294">
        <v>3556</v>
      </c>
      <c r="H21" s="83" t="s">
        <v>129</v>
      </c>
      <c r="I21" s="75"/>
      <c r="J21" s="75"/>
      <c r="K21" s="75"/>
    </row>
    <row r="22" spans="1:11" ht="15.75">
      <c r="A22" s="125" t="s">
        <v>101</v>
      </c>
      <c r="B22" s="125"/>
      <c r="C22" s="71">
        <v>81730</v>
      </c>
      <c r="D22" s="55">
        <v>81509</v>
      </c>
      <c r="E22" s="55">
        <v>221</v>
      </c>
      <c r="F22" s="72">
        <v>30004660</v>
      </c>
      <c r="G22" s="294">
        <v>8142</v>
      </c>
      <c r="H22" s="83" t="s">
        <v>129</v>
      </c>
      <c r="I22" s="75"/>
      <c r="J22" s="75"/>
      <c r="K22" s="75"/>
    </row>
    <row r="23" spans="1:11" ht="15.75">
      <c r="A23" s="125" t="s">
        <v>102</v>
      </c>
      <c r="B23" s="125"/>
      <c r="C23" s="71">
        <v>58872</v>
      </c>
      <c r="D23" s="73">
        <v>0</v>
      </c>
      <c r="E23" s="71">
        <v>58872</v>
      </c>
      <c r="F23" s="73">
        <v>0</v>
      </c>
      <c r="G23" s="294">
        <v>20915</v>
      </c>
      <c r="H23" s="83" t="s">
        <v>128</v>
      </c>
      <c r="I23" s="75"/>
      <c r="J23" s="75"/>
      <c r="K23" s="75"/>
    </row>
    <row r="24" spans="1:11" ht="15.75">
      <c r="A24" s="125" t="s">
        <v>103</v>
      </c>
      <c r="B24" s="125"/>
      <c r="C24" s="71">
        <v>10198</v>
      </c>
      <c r="D24" s="71">
        <v>3054</v>
      </c>
      <c r="E24" s="71">
        <v>7144</v>
      </c>
      <c r="F24" s="72">
        <v>1020620</v>
      </c>
      <c r="G24" s="294">
        <v>9688</v>
      </c>
      <c r="H24" s="83" t="s">
        <v>129</v>
      </c>
      <c r="I24" s="75"/>
      <c r="J24" s="75"/>
      <c r="K24" s="75"/>
    </row>
    <row r="25" spans="1:11" ht="15.75">
      <c r="A25" s="125" t="s">
        <v>104</v>
      </c>
      <c r="B25" s="125"/>
      <c r="C25" s="71">
        <v>44107</v>
      </c>
      <c r="D25" s="55">
        <v>28083</v>
      </c>
      <c r="E25" s="55">
        <v>16024</v>
      </c>
      <c r="F25" s="72">
        <v>1989348</v>
      </c>
      <c r="G25" s="294">
        <v>16466</v>
      </c>
      <c r="H25" s="83" t="s">
        <v>129</v>
      </c>
      <c r="I25" s="75"/>
      <c r="J25" s="75"/>
      <c r="K25" s="75"/>
    </row>
    <row r="26" spans="1:11" ht="15.75">
      <c r="A26" s="125" t="s">
        <v>105</v>
      </c>
      <c r="B26" s="125"/>
      <c r="C26" s="71">
        <v>22466</v>
      </c>
      <c r="D26" s="73">
        <v>0</v>
      </c>
      <c r="E26" s="71">
        <v>22466</v>
      </c>
      <c r="F26" s="73">
        <v>0</v>
      </c>
      <c r="G26" s="294">
        <v>13115</v>
      </c>
      <c r="H26" s="84" t="s">
        <v>128</v>
      </c>
      <c r="I26" s="85"/>
      <c r="J26" s="85"/>
      <c r="K26" s="85"/>
    </row>
    <row r="27" spans="1:11" ht="15.75">
      <c r="A27" s="125" t="s">
        <v>106</v>
      </c>
      <c r="B27" s="125"/>
      <c r="C27" s="71">
        <v>47895</v>
      </c>
      <c r="D27" s="55">
        <v>39538</v>
      </c>
      <c r="E27" s="55">
        <v>8357</v>
      </c>
      <c r="F27" s="72">
        <v>3274780</v>
      </c>
      <c r="G27" s="294">
        <v>42494</v>
      </c>
      <c r="H27" s="83" t="s">
        <v>133</v>
      </c>
      <c r="I27" s="75"/>
      <c r="J27" s="75"/>
      <c r="K27" s="75"/>
    </row>
    <row r="28" spans="1:11" ht="15.75">
      <c r="A28" s="125" t="s">
        <v>107</v>
      </c>
      <c r="B28" s="125"/>
      <c r="C28" s="71">
        <v>32669</v>
      </c>
      <c r="D28" s="55">
        <v>31066</v>
      </c>
      <c r="E28" s="55">
        <v>1603</v>
      </c>
      <c r="F28" s="72">
        <v>1365448</v>
      </c>
      <c r="G28" s="294">
        <v>24757</v>
      </c>
      <c r="H28" s="83" t="s">
        <v>129</v>
      </c>
      <c r="I28" s="75"/>
      <c r="J28" s="75"/>
      <c r="K28" s="75"/>
    </row>
    <row r="29" spans="1:11" ht="15.75">
      <c r="A29" s="125" t="s">
        <v>108</v>
      </c>
      <c r="B29" s="125"/>
      <c r="C29" s="71">
        <v>25006</v>
      </c>
      <c r="D29" s="71">
        <v>7804</v>
      </c>
      <c r="E29" s="71">
        <v>17202</v>
      </c>
      <c r="F29" s="72">
        <v>454004</v>
      </c>
      <c r="G29" s="294">
        <v>16813</v>
      </c>
      <c r="H29" s="75" t="s">
        <v>129</v>
      </c>
      <c r="I29" s="75"/>
      <c r="J29" s="75"/>
      <c r="K29" s="75"/>
    </row>
    <row r="30" spans="1:11" ht="15.75">
      <c r="A30" s="125" t="s">
        <v>6</v>
      </c>
      <c r="B30" s="125"/>
      <c r="C30" s="71">
        <v>15315</v>
      </c>
      <c r="D30" s="71">
        <v>10363</v>
      </c>
      <c r="E30" s="71">
        <v>4952</v>
      </c>
      <c r="F30" s="72">
        <v>441780</v>
      </c>
      <c r="G30" s="294">
        <v>13167</v>
      </c>
      <c r="H30" s="75" t="s">
        <v>129</v>
      </c>
      <c r="I30" s="75"/>
      <c r="J30" s="75"/>
      <c r="K30" s="75"/>
    </row>
    <row r="31" spans="1:11" ht="15.75">
      <c r="A31" s="125" t="s">
        <v>7</v>
      </c>
      <c r="B31" s="125"/>
      <c r="C31" s="71">
        <v>50867</v>
      </c>
      <c r="D31" s="71">
        <v>40078</v>
      </c>
      <c r="E31" s="71">
        <v>10789</v>
      </c>
      <c r="F31" s="72">
        <v>1557230</v>
      </c>
      <c r="G31" s="294">
        <v>44266</v>
      </c>
      <c r="H31" s="75" t="s">
        <v>129</v>
      </c>
      <c r="I31" s="75"/>
      <c r="J31" s="75"/>
      <c r="K31" s="75"/>
    </row>
    <row r="32" spans="1:11" ht="15.75">
      <c r="A32" s="125" t="s">
        <v>8</v>
      </c>
      <c r="B32" s="125"/>
      <c r="C32" s="71">
        <v>36014</v>
      </c>
      <c r="D32" s="71">
        <v>28711</v>
      </c>
      <c r="E32" s="71">
        <v>7303</v>
      </c>
      <c r="F32" s="72">
        <v>1087395</v>
      </c>
      <c r="G32" s="294">
        <v>34544</v>
      </c>
      <c r="H32" s="75" t="s">
        <v>129</v>
      </c>
      <c r="I32" s="75"/>
      <c r="J32" s="75"/>
      <c r="K32" s="75"/>
    </row>
    <row r="33" spans="1:11" ht="15.75">
      <c r="A33" s="125" t="s">
        <v>109</v>
      </c>
      <c r="B33" s="125"/>
      <c r="C33" s="71">
        <v>4516</v>
      </c>
      <c r="D33" s="73">
        <v>0</v>
      </c>
      <c r="E33" s="71">
        <v>4516</v>
      </c>
      <c r="F33" s="73">
        <v>0</v>
      </c>
      <c r="G33" s="294">
        <v>39332</v>
      </c>
      <c r="H33" s="81" t="s">
        <v>149</v>
      </c>
      <c r="I33" s="75"/>
      <c r="J33" s="75"/>
      <c r="K33" s="75"/>
    </row>
    <row r="34" spans="1:11" ht="15.75">
      <c r="A34" s="125" t="s">
        <v>110</v>
      </c>
      <c r="B34" s="125"/>
      <c r="C34" s="71">
        <v>65129</v>
      </c>
      <c r="D34" s="71">
        <v>65129</v>
      </c>
      <c r="E34" s="73">
        <v>0</v>
      </c>
      <c r="F34" s="72">
        <v>13025800</v>
      </c>
      <c r="G34" s="294">
        <v>37364</v>
      </c>
      <c r="H34" s="75" t="s">
        <v>129</v>
      </c>
      <c r="I34" s="75"/>
      <c r="J34" s="75"/>
      <c r="K34" s="75"/>
    </row>
    <row r="35" spans="1:11" ht="15.75">
      <c r="A35" s="125" t="s">
        <v>9</v>
      </c>
      <c r="B35" s="125"/>
      <c r="C35" s="73">
        <v>0</v>
      </c>
      <c r="D35" s="73">
        <v>0</v>
      </c>
      <c r="E35" s="73">
        <v>0</v>
      </c>
      <c r="F35" s="73">
        <v>0</v>
      </c>
      <c r="G35" s="294">
        <v>4548</v>
      </c>
      <c r="H35" s="81" t="s">
        <v>150</v>
      </c>
      <c r="I35" s="75"/>
      <c r="J35" s="75"/>
      <c r="K35" s="75"/>
    </row>
    <row r="36" spans="1:11" ht="15.75">
      <c r="A36" s="125" t="s">
        <v>111</v>
      </c>
      <c r="B36" s="125"/>
      <c r="C36" s="71">
        <v>46738</v>
      </c>
      <c r="D36" s="71">
        <v>34126</v>
      </c>
      <c r="E36" s="71">
        <v>12612</v>
      </c>
      <c r="F36" s="72">
        <v>1300980</v>
      </c>
      <c r="G36" s="294">
        <v>44940</v>
      </c>
      <c r="H36" s="75" t="s">
        <v>129</v>
      </c>
      <c r="I36" s="75"/>
      <c r="J36" s="75"/>
      <c r="K36" s="75"/>
    </row>
    <row r="37" spans="1:11" ht="15.75">
      <c r="A37" s="125" t="s">
        <v>10</v>
      </c>
      <c r="B37" s="125"/>
      <c r="C37" s="73">
        <v>0</v>
      </c>
      <c r="D37" s="73">
        <v>0</v>
      </c>
      <c r="E37" s="73">
        <v>0</v>
      </c>
      <c r="F37" s="73">
        <v>0</v>
      </c>
      <c r="G37" s="294">
        <v>5307</v>
      </c>
      <c r="H37" s="81" t="s">
        <v>150</v>
      </c>
      <c r="I37" s="75"/>
      <c r="J37" s="75"/>
      <c r="K37" s="75"/>
    </row>
    <row r="38" spans="1:11" ht="15.75">
      <c r="A38" s="125" t="s">
        <v>112</v>
      </c>
      <c r="B38" s="125"/>
      <c r="C38" s="71">
        <v>32717</v>
      </c>
      <c r="D38" s="73">
        <v>0</v>
      </c>
      <c r="E38" s="71">
        <v>32717</v>
      </c>
      <c r="F38" s="73">
        <v>0</v>
      </c>
      <c r="G38" s="294">
        <v>31458</v>
      </c>
      <c r="H38" s="75" t="s">
        <v>128</v>
      </c>
      <c r="I38" s="75"/>
      <c r="J38" s="75"/>
      <c r="K38" s="75"/>
    </row>
    <row r="39" spans="1:11" ht="15.75">
      <c r="A39" s="125" t="s">
        <v>11</v>
      </c>
      <c r="B39" s="125"/>
      <c r="C39" s="71">
        <v>37390</v>
      </c>
      <c r="D39" s="73">
        <v>0</v>
      </c>
      <c r="E39" s="71">
        <v>37390</v>
      </c>
      <c r="F39" s="73">
        <v>0</v>
      </c>
      <c r="G39" s="294">
        <v>35952</v>
      </c>
      <c r="H39" s="75" t="s">
        <v>128</v>
      </c>
      <c r="I39" s="75"/>
      <c r="J39" s="75"/>
      <c r="K39" s="75"/>
    </row>
    <row r="40" spans="1:11" ht="15.75">
      <c r="A40" s="125" t="s">
        <v>113</v>
      </c>
      <c r="B40" s="125"/>
      <c r="C40" s="79" t="s">
        <v>138</v>
      </c>
      <c r="D40" s="79" t="s">
        <v>138</v>
      </c>
      <c r="E40" s="79" t="s">
        <v>138</v>
      </c>
      <c r="F40" s="79" t="s">
        <v>138</v>
      </c>
      <c r="G40" s="79" t="s">
        <v>138</v>
      </c>
      <c r="H40" s="81" t="s">
        <v>134</v>
      </c>
      <c r="I40" s="75"/>
      <c r="J40" s="75"/>
      <c r="K40" s="75"/>
    </row>
    <row r="41" spans="1:11" ht="15.75">
      <c r="A41" s="125" t="s">
        <v>114</v>
      </c>
      <c r="B41" s="125"/>
      <c r="C41" s="71">
        <v>15638</v>
      </c>
      <c r="D41" s="73">
        <v>0</v>
      </c>
      <c r="E41" s="71">
        <v>15638</v>
      </c>
      <c r="F41" s="73">
        <v>0</v>
      </c>
      <c r="G41" s="294">
        <v>24052</v>
      </c>
      <c r="H41" s="75" t="s">
        <v>128</v>
      </c>
      <c r="I41" s="75"/>
      <c r="J41" s="75"/>
      <c r="K41" s="75"/>
    </row>
    <row r="42" spans="1:11" ht="15.75">
      <c r="A42" s="125" t="s">
        <v>115</v>
      </c>
      <c r="B42" s="125"/>
      <c r="C42" s="71">
        <v>113033</v>
      </c>
      <c r="D42" s="57">
        <v>81451</v>
      </c>
      <c r="E42" s="55">
        <v>31582</v>
      </c>
      <c r="F42" s="72">
        <v>9518225</v>
      </c>
      <c r="G42" s="294">
        <v>83349</v>
      </c>
      <c r="H42" s="75" t="s">
        <v>128</v>
      </c>
      <c r="I42" s="75"/>
      <c r="J42" s="75"/>
      <c r="K42" s="75"/>
    </row>
    <row r="43" spans="1:11" ht="15.75">
      <c r="A43" s="125" t="s">
        <v>116</v>
      </c>
      <c r="B43" s="125"/>
      <c r="C43" s="71">
        <v>31351</v>
      </c>
      <c r="D43" s="71">
        <v>29868</v>
      </c>
      <c r="E43" s="71">
        <v>1483</v>
      </c>
      <c r="F43" s="72">
        <v>9262290</v>
      </c>
      <c r="G43" s="294">
        <v>28368</v>
      </c>
      <c r="H43" s="75" t="s">
        <v>129</v>
      </c>
      <c r="I43" s="75"/>
      <c r="J43" s="75"/>
      <c r="K43" s="75"/>
    </row>
    <row r="44" spans="1:11" ht="15.75">
      <c r="A44" s="129" t="s">
        <v>151</v>
      </c>
      <c r="B44" s="129"/>
      <c r="C44" s="71">
        <v>157998</v>
      </c>
      <c r="D44" s="71">
        <v>36961</v>
      </c>
      <c r="E44" s="71">
        <v>121037</v>
      </c>
      <c r="F44" s="72">
        <v>3534750</v>
      </c>
      <c r="G44" s="73">
        <v>0</v>
      </c>
      <c r="H44" s="86" t="s">
        <v>152</v>
      </c>
      <c r="I44" s="87"/>
      <c r="J44" s="87"/>
      <c r="K44" s="87"/>
    </row>
    <row r="45" spans="1:11" ht="15.75">
      <c r="A45" s="129" t="s">
        <v>153</v>
      </c>
      <c r="B45" s="129"/>
      <c r="C45" s="71">
        <v>38299</v>
      </c>
      <c r="D45" s="71">
        <v>24231</v>
      </c>
      <c r="E45" s="71">
        <v>14068</v>
      </c>
      <c r="F45" s="72">
        <v>1818570</v>
      </c>
      <c r="G45" s="73">
        <v>0</v>
      </c>
      <c r="H45" s="86" t="s">
        <v>152</v>
      </c>
      <c r="I45" s="87"/>
      <c r="J45" s="87"/>
      <c r="K45" s="87"/>
    </row>
    <row r="46" spans="1:11" ht="15.75">
      <c r="A46" s="129" t="s">
        <v>154</v>
      </c>
      <c r="B46" s="129"/>
      <c r="C46" s="71">
        <v>25002</v>
      </c>
      <c r="D46" s="73">
        <v>0</v>
      </c>
      <c r="E46" s="71">
        <v>25002</v>
      </c>
      <c r="F46" s="73">
        <v>0</v>
      </c>
      <c r="G46" s="73">
        <v>0</v>
      </c>
      <c r="H46" s="86" t="s">
        <v>155</v>
      </c>
      <c r="I46" s="87"/>
      <c r="J46" s="87"/>
      <c r="K46" s="87"/>
    </row>
    <row r="47" spans="1:11" ht="15.75">
      <c r="A47" s="129" t="s">
        <v>156</v>
      </c>
      <c r="B47" s="129"/>
      <c r="C47" s="71">
        <v>24914</v>
      </c>
      <c r="D47" s="71">
        <v>1789</v>
      </c>
      <c r="E47" s="71">
        <v>23125</v>
      </c>
      <c r="F47" s="72">
        <v>73120</v>
      </c>
      <c r="G47" s="73">
        <v>0</v>
      </c>
      <c r="H47" s="86" t="s">
        <v>157</v>
      </c>
      <c r="I47" s="87"/>
      <c r="J47" s="87"/>
      <c r="K47" s="87"/>
    </row>
    <row r="48" spans="1:11" ht="15.75">
      <c r="A48" s="129" t="s">
        <v>158</v>
      </c>
      <c r="B48" s="129"/>
      <c r="C48" s="71">
        <v>5207</v>
      </c>
      <c r="D48" s="71">
        <v>4165</v>
      </c>
      <c r="E48" s="71">
        <v>1042</v>
      </c>
      <c r="F48" s="72">
        <v>138525</v>
      </c>
      <c r="G48" s="73">
        <v>0</v>
      </c>
      <c r="H48" s="86" t="s">
        <v>157</v>
      </c>
      <c r="I48" s="87"/>
      <c r="J48" s="87"/>
      <c r="K48" s="87"/>
    </row>
    <row r="49" spans="1:11" ht="15.75">
      <c r="A49" s="129" t="s">
        <v>159</v>
      </c>
      <c r="B49" s="129"/>
      <c r="C49" s="71">
        <v>4645</v>
      </c>
      <c r="D49" s="71">
        <v>3518</v>
      </c>
      <c r="E49" s="71">
        <v>1127</v>
      </c>
      <c r="F49" s="72">
        <v>482189</v>
      </c>
      <c r="G49" s="73">
        <v>0</v>
      </c>
      <c r="H49" s="86" t="s">
        <v>157</v>
      </c>
      <c r="I49" s="87"/>
      <c r="J49" s="87"/>
      <c r="K49" s="87"/>
    </row>
    <row r="50" spans="1:11" ht="15.75">
      <c r="A50" s="129" t="s">
        <v>160</v>
      </c>
      <c r="B50" s="129"/>
      <c r="C50" s="71">
        <v>1816</v>
      </c>
      <c r="D50" s="71">
        <v>1454</v>
      </c>
      <c r="E50" s="71">
        <v>362</v>
      </c>
      <c r="F50" s="72">
        <v>99750</v>
      </c>
      <c r="G50" s="73">
        <v>0</v>
      </c>
      <c r="H50" s="86" t="s">
        <v>157</v>
      </c>
      <c r="I50" s="87"/>
      <c r="J50" s="87"/>
      <c r="K50" s="87"/>
    </row>
    <row r="51" spans="1:11" ht="15.75">
      <c r="A51" s="129" t="s">
        <v>161</v>
      </c>
      <c r="B51" s="129"/>
      <c r="C51" s="71">
        <v>21534</v>
      </c>
      <c r="D51" s="73">
        <v>0</v>
      </c>
      <c r="E51" s="71">
        <v>21534</v>
      </c>
      <c r="F51" s="73">
        <v>0</v>
      </c>
      <c r="G51" s="73">
        <v>0</v>
      </c>
      <c r="H51" s="86" t="s">
        <v>152</v>
      </c>
      <c r="I51" s="87"/>
      <c r="J51" s="87"/>
      <c r="K51" s="87"/>
    </row>
    <row r="52" spans="1:11" ht="15.75">
      <c r="A52" s="129" t="s">
        <v>162</v>
      </c>
      <c r="B52" s="129"/>
      <c r="C52" s="71">
        <v>31206</v>
      </c>
      <c r="D52" s="71">
        <v>16482</v>
      </c>
      <c r="E52" s="71">
        <v>14724</v>
      </c>
      <c r="F52" s="72">
        <v>968410</v>
      </c>
      <c r="G52" s="73">
        <v>0</v>
      </c>
      <c r="H52" s="86" t="s">
        <v>157</v>
      </c>
      <c r="I52" s="87"/>
      <c r="J52" s="87"/>
      <c r="K52" s="87"/>
    </row>
    <row r="53" spans="1:11" ht="19.5">
      <c r="A53" s="88" t="s">
        <v>117</v>
      </c>
      <c r="B53" s="89"/>
      <c r="C53" s="89"/>
      <c r="D53" s="89"/>
      <c r="E53" s="89"/>
      <c r="F53" s="90"/>
      <c r="G53" s="91"/>
      <c r="H53" s="89"/>
      <c r="I53" s="89"/>
      <c r="J53" s="89"/>
      <c r="K53" s="92"/>
    </row>
    <row r="54" spans="1:11" ht="19.5">
      <c r="A54" s="88" t="s">
        <v>118</v>
      </c>
      <c r="B54" s="89"/>
      <c r="C54" s="89"/>
      <c r="D54" s="89"/>
      <c r="E54" s="89"/>
      <c r="F54" s="89"/>
      <c r="G54" s="89"/>
      <c r="H54" s="89"/>
      <c r="I54" s="89"/>
      <c r="J54" s="89"/>
      <c r="K54" s="93" t="s">
        <v>184</v>
      </c>
    </row>
    <row r="55" spans="1:11" ht="21" customHeight="1">
      <c r="A55" s="88" t="s">
        <v>119</v>
      </c>
      <c r="B55" s="89"/>
      <c r="C55" s="89"/>
      <c r="D55" s="89"/>
      <c r="E55" s="89"/>
      <c r="F55" s="89"/>
      <c r="G55" s="89"/>
      <c r="H55" s="89"/>
      <c r="I55" s="89"/>
      <c r="J55" s="89"/>
      <c r="K55" s="89"/>
    </row>
    <row r="56" spans="1:11" ht="15.75">
      <c r="A56" s="59" t="s">
        <v>120</v>
      </c>
      <c r="B56" s="59"/>
      <c r="C56" s="59"/>
      <c r="D56" s="94" t="s">
        <v>3</v>
      </c>
      <c r="E56" s="59"/>
      <c r="F56" s="61"/>
      <c r="G56" s="59" t="s">
        <v>121</v>
      </c>
      <c r="H56" s="59"/>
      <c r="J56" s="65" t="s">
        <v>122</v>
      </c>
      <c r="K56" s="59"/>
    </row>
    <row r="57" spans="2:11" ht="30" customHeight="1">
      <c r="B57" s="59"/>
      <c r="C57" s="59"/>
      <c r="D57" s="94"/>
      <c r="E57" s="59"/>
      <c r="F57" s="59"/>
      <c r="G57" s="59" t="s">
        <v>4</v>
      </c>
      <c r="H57" s="59"/>
      <c r="J57" s="59"/>
      <c r="K57" s="59"/>
    </row>
  </sheetData>
  <sheetProtection/>
  <mergeCells count="60">
    <mergeCell ref="A48:B48"/>
    <mergeCell ref="A49:B49"/>
    <mergeCell ref="A50:B50"/>
    <mergeCell ref="A51:B51"/>
    <mergeCell ref="A52:B52"/>
    <mergeCell ref="H11:I11"/>
    <mergeCell ref="H14:K14"/>
    <mergeCell ref="H18:K18"/>
    <mergeCell ref="A45:B45"/>
    <mergeCell ref="A46:B46"/>
    <mergeCell ref="A47:B47"/>
    <mergeCell ref="A40:B40"/>
    <mergeCell ref="A31:B31"/>
    <mergeCell ref="A32:B32"/>
    <mergeCell ref="A34:B34"/>
    <mergeCell ref="A30:B30"/>
    <mergeCell ref="A27:B27"/>
    <mergeCell ref="A29:B29"/>
    <mergeCell ref="A12:B12"/>
    <mergeCell ref="A13:B13"/>
    <mergeCell ref="A28:B28"/>
    <mergeCell ref="A24:B24"/>
    <mergeCell ref="A25:B25"/>
    <mergeCell ref="C2:I2"/>
    <mergeCell ref="A26:B26"/>
    <mergeCell ref="A10:B10"/>
    <mergeCell ref="A3:K3"/>
    <mergeCell ref="H9:K9"/>
    <mergeCell ref="C6:E6"/>
    <mergeCell ref="A6:B8"/>
    <mergeCell ref="F6:F8"/>
    <mergeCell ref="H6:K8"/>
    <mergeCell ref="E5:G5"/>
    <mergeCell ref="G6:G8"/>
    <mergeCell ref="A9:B9"/>
    <mergeCell ref="H19:K19"/>
    <mergeCell ref="A15:B15"/>
    <mergeCell ref="A14:B14"/>
    <mergeCell ref="A16:B16"/>
    <mergeCell ref="H12:I12"/>
    <mergeCell ref="H15:K15"/>
    <mergeCell ref="A11:B11"/>
    <mergeCell ref="A43:B43"/>
    <mergeCell ref="A44:B44"/>
    <mergeCell ref="A39:B39"/>
    <mergeCell ref="A33:B33"/>
    <mergeCell ref="A37:B37"/>
    <mergeCell ref="A38:B38"/>
    <mergeCell ref="A42:B42"/>
    <mergeCell ref="A35:B35"/>
    <mergeCell ref="A36:B36"/>
    <mergeCell ref="A41:B4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tabColor indexed="40"/>
    <pageSetUpPr fitToPage="1"/>
  </sheetPr>
  <dimension ref="A1:K57"/>
  <sheetViews>
    <sheetView showGridLines="0" zoomScale="95" zoomScaleNormal="95" zoomScaleSheetLayoutView="100" zoomScalePageLayoutView="0" workbookViewId="0" topLeftCell="A1">
      <pane ySplit="8" topLeftCell="A42" activePane="bottomLeft" state="frozen"/>
      <selection pane="topLeft" activeCell="A1" sqref="A1"/>
      <selection pane="bottomLeft" activeCell="A27" sqref="A27:B27"/>
    </sheetView>
  </sheetViews>
  <sheetFormatPr defaultColWidth="9.00390625" defaultRowHeight="16.5"/>
  <cols>
    <col min="1" max="1" width="10.625" style="61" customWidth="1"/>
    <col min="2" max="2" width="21.75390625" style="61" customWidth="1"/>
    <col min="3" max="3" width="20.375" style="61" customWidth="1"/>
    <col min="4" max="4" width="21.75390625" style="61" customWidth="1"/>
    <col min="5" max="5" width="22.00390625" style="61" customWidth="1"/>
    <col min="6" max="6" width="21.00390625" style="95" customWidth="1"/>
    <col min="7" max="7" width="22.125" style="61" customWidth="1"/>
    <col min="8" max="8" width="11.625" style="61" customWidth="1"/>
    <col min="9" max="9" width="9.125" style="61" customWidth="1"/>
    <col min="10" max="10" width="14.375" style="61" customWidth="1"/>
    <col min="11" max="11" width="46.25390625" style="61" customWidth="1"/>
    <col min="12" max="14" width="9.00390625" style="61" customWidth="1"/>
    <col min="15" max="15" width="8.75390625" style="61" customWidth="1"/>
    <col min="16" max="18" width="9.00390625" style="61" hidden="1" customWidth="1"/>
    <col min="19" max="16384" width="9.00390625" style="61" customWidth="1"/>
  </cols>
  <sheetData>
    <row r="1" spans="1:11" ht="15.75">
      <c r="A1" s="58" t="s">
        <v>0</v>
      </c>
      <c r="B1" s="59"/>
      <c r="C1" s="59"/>
      <c r="D1" s="59"/>
      <c r="E1" s="59"/>
      <c r="F1" s="60"/>
      <c r="G1" s="59"/>
      <c r="H1" s="59"/>
      <c r="I1" s="59"/>
      <c r="J1" s="58" t="s">
        <v>1</v>
      </c>
      <c r="K1" s="58" t="s">
        <v>71</v>
      </c>
    </row>
    <row r="2" spans="1:11" ht="15.75">
      <c r="A2" s="58" t="s">
        <v>72</v>
      </c>
      <c r="B2" s="62" t="s">
        <v>73</v>
      </c>
      <c r="C2" s="130" t="s">
        <v>145</v>
      </c>
      <c r="D2" s="130"/>
      <c r="E2" s="130"/>
      <c r="F2" s="130"/>
      <c r="G2" s="130"/>
      <c r="H2" s="130"/>
      <c r="I2" s="130"/>
      <c r="J2" s="58" t="s">
        <v>2</v>
      </c>
      <c r="K2" s="63" t="s">
        <v>75</v>
      </c>
    </row>
    <row r="3" spans="1:11" ht="30">
      <c r="A3" s="106" t="s">
        <v>136</v>
      </c>
      <c r="B3" s="106"/>
      <c r="C3" s="106"/>
      <c r="D3" s="106"/>
      <c r="E3" s="106"/>
      <c r="F3" s="106"/>
      <c r="G3" s="106"/>
      <c r="H3" s="106"/>
      <c r="I3" s="106"/>
      <c r="J3" s="106"/>
      <c r="K3" s="106"/>
    </row>
    <row r="4" spans="1:10" ht="3.75" customHeight="1">
      <c r="A4" s="59"/>
      <c r="B4" s="59"/>
      <c r="C4" s="59"/>
      <c r="D4" s="59"/>
      <c r="E4" s="59"/>
      <c r="F4" s="60"/>
      <c r="G4" s="59"/>
      <c r="H4" s="59"/>
      <c r="I4" s="59"/>
      <c r="J4" s="59"/>
    </row>
    <row r="5" spans="2:11" ht="19.5">
      <c r="B5" s="64"/>
      <c r="C5" s="64"/>
      <c r="D5" s="64"/>
      <c r="E5" s="112" t="s">
        <v>146</v>
      </c>
      <c r="F5" s="112"/>
      <c r="G5" s="112"/>
      <c r="H5" s="64"/>
      <c r="I5" s="64"/>
      <c r="J5" s="64"/>
      <c r="K5" s="65" t="s">
        <v>76</v>
      </c>
    </row>
    <row r="6" spans="1:11" ht="15.75">
      <c r="A6" s="109" t="s">
        <v>77</v>
      </c>
      <c r="B6" s="109"/>
      <c r="C6" s="108" t="s">
        <v>78</v>
      </c>
      <c r="D6" s="108"/>
      <c r="E6" s="108"/>
      <c r="F6" s="128" t="s">
        <v>79</v>
      </c>
      <c r="G6" s="113" t="s">
        <v>80</v>
      </c>
      <c r="H6" s="111" t="s">
        <v>81</v>
      </c>
      <c r="I6" s="111"/>
      <c r="J6" s="111"/>
      <c r="K6" s="111"/>
    </row>
    <row r="7" spans="1:11" ht="15.75">
      <c r="A7" s="109"/>
      <c r="B7" s="109"/>
      <c r="C7" s="66" t="s">
        <v>82</v>
      </c>
      <c r="D7" s="67" t="s">
        <v>83</v>
      </c>
      <c r="E7" s="68" t="s">
        <v>84</v>
      </c>
      <c r="F7" s="128"/>
      <c r="G7" s="113"/>
      <c r="H7" s="111"/>
      <c r="I7" s="111"/>
      <c r="J7" s="111"/>
      <c r="K7" s="111"/>
    </row>
    <row r="8" spans="1:11" ht="15.75">
      <c r="A8" s="109"/>
      <c r="B8" s="109"/>
      <c r="C8" s="69"/>
      <c r="D8" s="70" t="s">
        <v>85</v>
      </c>
      <c r="E8" s="70" t="s">
        <v>86</v>
      </c>
      <c r="F8" s="128"/>
      <c r="G8" s="113"/>
      <c r="H8" s="111"/>
      <c r="I8" s="111"/>
      <c r="J8" s="111"/>
      <c r="K8" s="111"/>
    </row>
    <row r="9" spans="1:11" ht="15.75">
      <c r="A9" s="109" t="s">
        <v>87</v>
      </c>
      <c r="B9" s="109"/>
      <c r="C9" s="71">
        <f>SUM(C10:C52)</f>
        <v>844933</v>
      </c>
      <c r="D9" s="71">
        <f>SUM(D10:D52)</f>
        <v>364745</v>
      </c>
      <c r="E9" s="71">
        <f>SUM(E10:E52)</f>
        <v>480188</v>
      </c>
      <c r="F9" s="72">
        <f>SUM(F10:F52)</f>
        <v>43754948</v>
      </c>
      <c r="G9" s="294">
        <f>SUM(G10:G52)</f>
        <v>788671</v>
      </c>
      <c r="H9" s="127"/>
      <c r="I9" s="127"/>
      <c r="J9" s="127"/>
      <c r="K9" s="127"/>
    </row>
    <row r="10" spans="1:11" ht="15.75">
      <c r="A10" s="125" t="s">
        <v>88</v>
      </c>
      <c r="B10" s="125"/>
      <c r="C10" s="55">
        <v>71232</v>
      </c>
      <c r="D10" s="73">
        <v>0</v>
      </c>
      <c r="E10" s="55">
        <v>71232</v>
      </c>
      <c r="F10" s="73">
        <v>0</v>
      </c>
      <c r="G10" s="74">
        <v>80926</v>
      </c>
      <c r="H10" s="75" t="s">
        <v>125</v>
      </c>
      <c r="I10" s="76"/>
      <c r="J10" s="76"/>
      <c r="K10" s="76"/>
    </row>
    <row r="11" spans="1:11" ht="15.75">
      <c r="A11" s="125" t="s">
        <v>90</v>
      </c>
      <c r="B11" s="125"/>
      <c r="C11" s="55">
        <v>4061</v>
      </c>
      <c r="D11" s="73">
        <v>0</v>
      </c>
      <c r="E11" s="55">
        <v>4061</v>
      </c>
      <c r="F11" s="73">
        <v>0</v>
      </c>
      <c r="G11" s="74">
        <v>6208</v>
      </c>
      <c r="H11" s="115" t="s">
        <v>127</v>
      </c>
      <c r="I11" s="115"/>
      <c r="J11" s="75"/>
      <c r="K11" s="75"/>
    </row>
    <row r="12" spans="1:11" ht="15.75">
      <c r="A12" s="125" t="s">
        <v>91</v>
      </c>
      <c r="B12" s="125"/>
      <c r="C12" s="71">
        <v>30733</v>
      </c>
      <c r="D12" s="55">
        <v>16333</v>
      </c>
      <c r="E12" s="55">
        <v>14400</v>
      </c>
      <c r="F12" s="72">
        <v>573535</v>
      </c>
      <c r="G12" s="74">
        <v>26918</v>
      </c>
      <c r="H12" s="115" t="s">
        <v>127</v>
      </c>
      <c r="I12" s="115"/>
      <c r="J12" s="75"/>
      <c r="K12" s="75"/>
    </row>
    <row r="13" spans="1:11" ht="15.75">
      <c r="A13" s="125" t="s">
        <v>92</v>
      </c>
      <c r="B13" s="125"/>
      <c r="C13" s="71">
        <v>20499</v>
      </c>
      <c r="D13" s="73">
        <v>0</v>
      </c>
      <c r="E13" s="71">
        <v>20499</v>
      </c>
      <c r="F13" s="73">
        <v>0</v>
      </c>
      <c r="G13" s="74">
        <v>23704</v>
      </c>
      <c r="H13" s="75" t="s">
        <v>128</v>
      </c>
      <c r="I13" s="75"/>
      <c r="J13" s="75"/>
      <c r="K13" s="75"/>
    </row>
    <row r="14" spans="1:11" ht="15.75">
      <c r="A14" s="126" t="s">
        <v>93</v>
      </c>
      <c r="B14" s="126"/>
      <c r="C14" s="71">
        <v>5183</v>
      </c>
      <c r="D14" s="71">
        <v>3182</v>
      </c>
      <c r="E14" s="71">
        <v>2001</v>
      </c>
      <c r="F14" s="72">
        <v>819200</v>
      </c>
      <c r="G14" s="74">
        <v>4569</v>
      </c>
      <c r="H14" s="115" t="s">
        <v>129</v>
      </c>
      <c r="I14" s="115"/>
      <c r="J14" s="115"/>
      <c r="K14" s="115"/>
    </row>
    <row r="15" spans="1:11" ht="15.75">
      <c r="A15" s="125" t="s">
        <v>94</v>
      </c>
      <c r="B15" s="125"/>
      <c r="C15" s="77">
        <v>16282</v>
      </c>
      <c r="D15" s="78">
        <v>0</v>
      </c>
      <c r="E15" s="77">
        <v>16282</v>
      </c>
      <c r="F15" s="73">
        <v>0</v>
      </c>
      <c r="G15" s="74">
        <v>20172</v>
      </c>
      <c r="H15" s="115" t="s">
        <v>130</v>
      </c>
      <c r="I15" s="115"/>
      <c r="J15" s="115"/>
      <c r="K15" s="115"/>
    </row>
    <row r="16" spans="1:11" ht="15.75">
      <c r="A16" s="125" t="s">
        <v>95</v>
      </c>
      <c r="B16" s="125"/>
      <c r="C16" s="79" t="s">
        <v>138</v>
      </c>
      <c r="D16" s="79" t="s">
        <v>138</v>
      </c>
      <c r="E16" s="79" t="s">
        <v>138</v>
      </c>
      <c r="F16" s="80" t="s">
        <v>138</v>
      </c>
      <c r="G16" s="74">
        <v>1323</v>
      </c>
      <c r="H16" s="81" t="s">
        <v>147</v>
      </c>
      <c r="I16" s="75"/>
      <c r="J16" s="75"/>
      <c r="K16" s="75"/>
    </row>
    <row r="17" spans="1:11" ht="15.75">
      <c r="A17" s="125" t="s">
        <v>96</v>
      </c>
      <c r="B17" s="125"/>
      <c r="C17" s="55">
        <v>24057</v>
      </c>
      <c r="D17" s="73">
        <v>0</v>
      </c>
      <c r="E17" s="55">
        <v>24057</v>
      </c>
      <c r="F17" s="73">
        <v>0</v>
      </c>
      <c r="G17" s="74">
        <v>25176</v>
      </c>
      <c r="H17" s="81" t="s">
        <v>131</v>
      </c>
      <c r="I17" s="75"/>
      <c r="J17" s="75"/>
      <c r="K17" s="75"/>
    </row>
    <row r="18" spans="1:11" ht="15.75">
      <c r="A18" s="125" t="s">
        <v>97</v>
      </c>
      <c r="B18" s="125"/>
      <c r="C18" s="71">
        <v>1946</v>
      </c>
      <c r="D18" s="71">
        <v>1263</v>
      </c>
      <c r="E18" s="71">
        <v>683</v>
      </c>
      <c r="F18" s="72">
        <v>180461</v>
      </c>
      <c r="G18" s="82" t="s">
        <v>138</v>
      </c>
      <c r="H18" s="116" t="s">
        <v>148</v>
      </c>
      <c r="I18" s="116"/>
      <c r="J18" s="116"/>
      <c r="K18" s="116"/>
    </row>
    <row r="19" spans="1:11" ht="15.75">
      <c r="A19" s="125" t="s">
        <v>98</v>
      </c>
      <c r="B19" s="125"/>
      <c r="C19" s="55">
        <v>33114</v>
      </c>
      <c r="D19" s="55">
        <v>24430</v>
      </c>
      <c r="E19" s="55">
        <v>8684</v>
      </c>
      <c r="F19" s="72">
        <v>616575</v>
      </c>
      <c r="G19" s="74">
        <v>40099</v>
      </c>
      <c r="H19" s="115" t="s">
        <v>126</v>
      </c>
      <c r="I19" s="115"/>
      <c r="J19" s="115"/>
      <c r="K19" s="115"/>
    </row>
    <row r="20" spans="1:11" ht="15.75">
      <c r="A20" s="125" t="s">
        <v>99</v>
      </c>
      <c r="B20" s="125"/>
      <c r="C20" s="55">
        <v>1989</v>
      </c>
      <c r="D20" s="73">
        <v>0</v>
      </c>
      <c r="E20" s="55">
        <v>1989</v>
      </c>
      <c r="F20" s="73">
        <v>0</v>
      </c>
      <c r="G20" s="74">
        <v>1927</v>
      </c>
      <c r="H20" s="119" t="s">
        <v>128</v>
      </c>
      <c r="I20" s="119"/>
      <c r="J20" s="119"/>
      <c r="K20" s="119"/>
    </row>
    <row r="21" spans="1:11" ht="15.75">
      <c r="A21" s="125" t="s">
        <v>100</v>
      </c>
      <c r="B21" s="125"/>
      <c r="C21" s="71">
        <v>1896</v>
      </c>
      <c r="D21" s="55">
        <v>1855</v>
      </c>
      <c r="E21" s="55">
        <v>41</v>
      </c>
      <c r="F21" s="72">
        <v>172770</v>
      </c>
      <c r="G21" s="74">
        <v>2058</v>
      </c>
      <c r="H21" s="83" t="s">
        <v>129</v>
      </c>
      <c r="I21" s="75"/>
      <c r="J21" s="75"/>
      <c r="K21" s="75"/>
    </row>
    <row r="22" spans="1:11" ht="15.75">
      <c r="A22" s="125" t="s">
        <v>101</v>
      </c>
      <c r="B22" s="125"/>
      <c r="C22" s="71">
        <v>21194</v>
      </c>
      <c r="D22" s="55">
        <v>21124</v>
      </c>
      <c r="E22" s="55">
        <v>70</v>
      </c>
      <c r="F22" s="72">
        <v>7999610</v>
      </c>
      <c r="G22" s="74">
        <v>11493</v>
      </c>
      <c r="H22" s="83" t="s">
        <v>129</v>
      </c>
      <c r="I22" s="75"/>
      <c r="J22" s="75"/>
      <c r="K22" s="75"/>
    </row>
    <row r="23" spans="1:11" ht="15.75">
      <c r="A23" s="125" t="s">
        <v>102</v>
      </c>
      <c r="B23" s="125"/>
      <c r="C23" s="71">
        <v>22191</v>
      </c>
      <c r="D23" s="73">
        <v>0</v>
      </c>
      <c r="E23" s="71">
        <v>22191</v>
      </c>
      <c r="F23" s="73">
        <v>0</v>
      </c>
      <c r="G23" s="74">
        <v>21582</v>
      </c>
      <c r="H23" s="83" t="s">
        <v>128</v>
      </c>
      <c r="I23" s="75"/>
      <c r="J23" s="75"/>
      <c r="K23" s="75"/>
    </row>
    <row r="24" spans="1:11" ht="15.75">
      <c r="A24" s="125" t="s">
        <v>103</v>
      </c>
      <c r="B24" s="125"/>
      <c r="C24" s="71">
        <v>9414</v>
      </c>
      <c r="D24" s="71">
        <v>4346</v>
      </c>
      <c r="E24" s="71">
        <v>5068</v>
      </c>
      <c r="F24" s="72">
        <v>1026260</v>
      </c>
      <c r="G24" s="74">
        <v>16757</v>
      </c>
      <c r="H24" s="83" t="s">
        <v>129</v>
      </c>
      <c r="I24" s="75"/>
      <c r="J24" s="75"/>
      <c r="K24" s="75"/>
    </row>
    <row r="25" spans="1:11" ht="15.75">
      <c r="A25" s="125" t="s">
        <v>104</v>
      </c>
      <c r="B25" s="125"/>
      <c r="C25" s="71">
        <v>24366</v>
      </c>
      <c r="D25" s="55">
        <v>18403</v>
      </c>
      <c r="E25" s="55">
        <v>5963</v>
      </c>
      <c r="F25" s="72">
        <v>1073028</v>
      </c>
      <c r="G25" s="74">
        <v>21192</v>
      </c>
      <c r="H25" s="83" t="s">
        <v>129</v>
      </c>
      <c r="I25" s="75"/>
      <c r="J25" s="75"/>
      <c r="K25" s="75"/>
    </row>
    <row r="26" spans="1:11" ht="15.75">
      <c r="A26" s="125" t="s">
        <v>105</v>
      </c>
      <c r="B26" s="125"/>
      <c r="C26" s="71">
        <v>18227</v>
      </c>
      <c r="D26" s="73">
        <v>0</v>
      </c>
      <c r="E26" s="71">
        <v>18227</v>
      </c>
      <c r="F26" s="73">
        <v>0</v>
      </c>
      <c r="G26" s="74">
        <v>17954</v>
      </c>
      <c r="H26" s="84" t="s">
        <v>128</v>
      </c>
      <c r="I26" s="85"/>
      <c r="J26" s="85"/>
      <c r="K26" s="85"/>
    </row>
    <row r="27" spans="1:11" ht="15.75">
      <c r="A27" s="125" t="s">
        <v>106</v>
      </c>
      <c r="B27" s="125"/>
      <c r="C27" s="71">
        <v>23055</v>
      </c>
      <c r="D27" s="55">
        <v>18460</v>
      </c>
      <c r="E27" s="55">
        <v>4595</v>
      </c>
      <c r="F27" s="72">
        <v>1460610</v>
      </c>
      <c r="G27" s="74">
        <v>35901</v>
      </c>
      <c r="H27" s="83" t="s">
        <v>133</v>
      </c>
      <c r="I27" s="75"/>
      <c r="J27" s="75"/>
      <c r="K27" s="75"/>
    </row>
    <row r="28" spans="1:11" ht="15.75">
      <c r="A28" s="125" t="s">
        <v>107</v>
      </c>
      <c r="B28" s="125"/>
      <c r="C28" s="71">
        <v>28505</v>
      </c>
      <c r="D28" s="55">
        <v>26879</v>
      </c>
      <c r="E28" s="55">
        <v>1626</v>
      </c>
      <c r="F28" s="72">
        <v>1180627</v>
      </c>
      <c r="G28" s="74">
        <v>19154</v>
      </c>
      <c r="H28" s="83" t="s">
        <v>129</v>
      </c>
      <c r="I28" s="75"/>
      <c r="J28" s="75"/>
      <c r="K28" s="75"/>
    </row>
    <row r="29" spans="1:11" ht="15.75">
      <c r="A29" s="125" t="s">
        <v>108</v>
      </c>
      <c r="B29" s="125"/>
      <c r="C29" s="71">
        <v>28618</v>
      </c>
      <c r="D29" s="55">
        <v>9492</v>
      </c>
      <c r="E29" s="55">
        <v>19126</v>
      </c>
      <c r="F29" s="72">
        <v>544230</v>
      </c>
      <c r="G29" s="74">
        <v>26108</v>
      </c>
      <c r="H29" s="75" t="s">
        <v>129</v>
      </c>
      <c r="I29" s="75"/>
      <c r="J29" s="75"/>
      <c r="K29" s="75"/>
    </row>
    <row r="30" spans="1:11" ht="15.75">
      <c r="A30" s="125" t="s">
        <v>6</v>
      </c>
      <c r="B30" s="125"/>
      <c r="C30" s="71">
        <v>10850</v>
      </c>
      <c r="D30" s="71">
        <v>5665</v>
      </c>
      <c r="E30" s="71">
        <v>5185</v>
      </c>
      <c r="F30" s="72">
        <v>280970</v>
      </c>
      <c r="G30" s="74">
        <v>11991</v>
      </c>
      <c r="H30" s="75" t="s">
        <v>129</v>
      </c>
      <c r="I30" s="75"/>
      <c r="J30" s="75"/>
      <c r="K30" s="75"/>
    </row>
    <row r="31" spans="1:11" ht="15.75">
      <c r="A31" s="125" t="s">
        <v>7</v>
      </c>
      <c r="B31" s="125"/>
      <c r="C31" s="71">
        <v>33347</v>
      </c>
      <c r="D31" s="71">
        <v>23722</v>
      </c>
      <c r="E31" s="71">
        <v>9625</v>
      </c>
      <c r="F31" s="72">
        <v>959310</v>
      </c>
      <c r="G31" s="74">
        <v>40238</v>
      </c>
      <c r="H31" s="75" t="s">
        <v>129</v>
      </c>
      <c r="I31" s="75"/>
      <c r="J31" s="75"/>
      <c r="K31" s="75"/>
    </row>
    <row r="32" spans="1:11" ht="15.75">
      <c r="A32" s="125" t="s">
        <v>8</v>
      </c>
      <c r="B32" s="125"/>
      <c r="C32" s="71">
        <v>23912</v>
      </c>
      <c r="D32" s="71">
        <v>17914</v>
      </c>
      <c r="E32" s="71">
        <v>5998</v>
      </c>
      <c r="F32" s="72">
        <v>725150</v>
      </c>
      <c r="G32" s="74">
        <v>30218</v>
      </c>
      <c r="H32" s="75" t="s">
        <v>129</v>
      </c>
      <c r="I32" s="75"/>
      <c r="J32" s="75"/>
      <c r="K32" s="75"/>
    </row>
    <row r="33" spans="1:11" ht="15.75">
      <c r="A33" s="125" t="s">
        <v>109</v>
      </c>
      <c r="B33" s="125"/>
      <c r="C33" s="71">
        <v>7124</v>
      </c>
      <c r="D33" s="73">
        <v>0</v>
      </c>
      <c r="E33" s="71">
        <v>7124</v>
      </c>
      <c r="F33" s="73">
        <v>0</v>
      </c>
      <c r="G33" s="74">
        <v>36131</v>
      </c>
      <c r="H33" s="81" t="s">
        <v>149</v>
      </c>
      <c r="I33" s="75"/>
      <c r="J33" s="75"/>
      <c r="K33" s="75"/>
    </row>
    <row r="34" spans="1:11" ht="15.75">
      <c r="A34" s="125" t="s">
        <v>110</v>
      </c>
      <c r="B34" s="125"/>
      <c r="C34" s="71">
        <v>40440</v>
      </c>
      <c r="D34" s="71">
        <v>40440</v>
      </c>
      <c r="E34" s="73">
        <v>0</v>
      </c>
      <c r="F34" s="72">
        <v>8088000</v>
      </c>
      <c r="G34" s="74">
        <v>40595</v>
      </c>
      <c r="H34" s="75" t="s">
        <v>129</v>
      </c>
      <c r="I34" s="75"/>
      <c r="J34" s="75"/>
      <c r="K34" s="75"/>
    </row>
    <row r="35" spans="1:11" ht="15.75">
      <c r="A35" s="125" t="s">
        <v>9</v>
      </c>
      <c r="B35" s="125"/>
      <c r="C35" s="78">
        <v>0</v>
      </c>
      <c r="D35" s="78">
        <v>0</v>
      </c>
      <c r="E35" s="78">
        <v>0</v>
      </c>
      <c r="F35" s="78">
        <v>0</v>
      </c>
      <c r="G35" s="74">
        <v>5124</v>
      </c>
      <c r="H35" s="81" t="s">
        <v>150</v>
      </c>
      <c r="I35" s="75"/>
      <c r="J35" s="75"/>
      <c r="K35" s="75"/>
    </row>
    <row r="36" spans="1:11" ht="15.75">
      <c r="A36" s="125" t="s">
        <v>111</v>
      </c>
      <c r="B36" s="125"/>
      <c r="C36" s="71">
        <v>25209</v>
      </c>
      <c r="D36" s="71">
        <v>16612</v>
      </c>
      <c r="E36" s="71">
        <v>8597</v>
      </c>
      <c r="F36" s="72">
        <v>717190</v>
      </c>
      <c r="G36" s="74">
        <v>37935</v>
      </c>
      <c r="H36" s="75" t="s">
        <v>129</v>
      </c>
      <c r="I36" s="75"/>
      <c r="J36" s="75"/>
      <c r="K36" s="75"/>
    </row>
    <row r="37" spans="1:11" ht="15.75">
      <c r="A37" s="125" t="s">
        <v>10</v>
      </c>
      <c r="B37" s="125"/>
      <c r="C37" s="78">
        <v>0</v>
      </c>
      <c r="D37" s="78">
        <v>0</v>
      </c>
      <c r="E37" s="78">
        <v>0</v>
      </c>
      <c r="F37" s="78">
        <v>0</v>
      </c>
      <c r="G37" s="74">
        <v>5805</v>
      </c>
      <c r="H37" s="81" t="s">
        <v>150</v>
      </c>
      <c r="I37" s="75"/>
      <c r="J37" s="75"/>
      <c r="K37" s="75"/>
    </row>
    <row r="38" spans="1:11" ht="15.75">
      <c r="A38" s="125" t="s">
        <v>112</v>
      </c>
      <c r="B38" s="125"/>
      <c r="C38" s="71">
        <v>17647</v>
      </c>
      <c r="D38" s="73">
        <v>0</v>
      </c>
      <c r="E38" s="71">
        <v>17647</v>
      </c>
      <c r="F38" s="73">
        <v>0</v>
      </c>
      <c r="G38" s="74">
        <v>26555</v>
      </c>
      <c r="H38" s="75" t="s">
        <v>128</v>
      </c>
      <c r="I38" s="75"/>
      <c r="J38" s="75"/>
      <c r="K38" s="75"/>
    </row>
    <row r="39" spans="1:11" ht="15.75">
      <c r="A39" s="125" t="s">
        <v>11</v>
      </c>
      <c r="B39" s="125"/>
      <c r="C39" s="71">
        <v>20167</v>
      </c>
      <c r="D39" s="73">
        <v>0</v>
      </c>
      <c r="E39" s="71">
        <v>20167</v>
      </c>
      <c r="F39" s="73">
        <v>0</v>
      </c>
      <c r="G39" s="74">
        <v>30348</v>
      </c>
      <c r="H39" s="75" t="s">
        <v>128</v>
      </c>
      <c r="I39" s="75"/>
      <c r="J39" s="75"/>
      <c r="K39" s="75"/>
    </row>
    <row r="40" spans="1:11" ht="15.75">
      <c r="A40" s="125" t="s">
        <v>113</v>
      </c>
      <c r="B40" s="125"/>
      <c r="C40" s="79" t="s">
        <v>138</v>
      </c>
      <c r="D40" s="79" t="s">
        <v>138</v>
      </c>
      <c r="E40" s="79" t="s">
        <v>138</v>
      </c>
      <c r="F40" s="79" t="s">
        <v>138</v>
      </c>
      <c r="G40" s="79" t="s">
        <v>138</v>
      </c>
      <c r="H40" s="81" t="s">
        <v>134</v>
      </c>
      <c r="I40" s="75"/>
      <c r="J40" s="75"/>
      <c r="K40" s="75"/>
    </row>
    <row r="41" spans="1:11" ht="15.75">
      <c r="A41" s="125" t="s">
        <v>114</v>
      </c>
      <c r="B41" s="125"/>
      <c r="C41" s="71">
        <v>10249</v>
      </c>
      <c r="D41" s="73">
        <v>0</v>
      </c>
      <c r="E41" s="71">
        <v>10249</v>
      </c>
      <c r="F41" s="73">
        <v>0</v>
      </c>
      <c r="G41" s="74">
        <v>19314</v>
      </c>
      <c r="H41" s="75" t="s">
        <v>128</v>
      </c>
      <c r="I41" s="75"/>
      <c r="J41" s="75"/>
      <c r="K41" s="75"/>
    </row>
    <row r="42" spans="1:11" ht="15.75">
      <c r="A42" s="125" t="s">
        <v>115</v>
      </c>
      <c r="B42" s="125"/>
      <c r="C42" s="71">
        <v>55930</v>
      </c>
      <c r="D42" s="57">
        <v>40698</v>
      </c>
      <c r="E42" s="55">
        <v>15232</v>
      </c>
      <c r="F42" s="72">
        <v>7671620</v>
      </c>
      <c r="G42" s="74">
        <v>76029</v>
      </c>
      <c r="H42" s="75" t="s">
        <v>128</v>
      </c>
      <c r="I42" s="75"/>
      <c r="J42" s="75"/>
      <c r="K42" s="75"/>
    </row>
    <row r="43" spans="1:11" ht="15.75">
      <c r="A43" s="125" t="s">
        <v>116</v>
      </c>
      <c r="B43" s="125"/>
      <c r="C43" s="71">
        <v>15391</v>
      </c>
      <c r="D43" s="71">
        <v>14616</v>
      </c>
      <c r="E43" s="71">
        <v>775</v>
      </c>
      <c r="F43" s="72">
        <v>4482947</v>
      </c>
      <c r="G43" s="74">
        <v>25167</v>
      </c>
      <c r="H43" s="75" t="s">
        <v>129</v>
      </c>
      <c r="I43" s="75"/>
      <c r="J43" s="75"/>
      <c r="K43" s="75"/>
    </row>
    <row r="44" spans="1:11" ht="15.75">
      <c r="A44" s="129" t="s">
        <v>151</v>
      </c>
      <c r="B44" s="129"/>
      <c r="C44" s="71">
        <v>100788</v>
      </c>
      <c r="D44" s="71">
        <v>22966</v>
      </c>
      <c r="E44" s="71">
        <v>77822</v>
      </c>
      <c r="F44" s="72">
        <v>2278180</v>
      </c>
      <c r="G44" s="73">
        <v>0</v>
      </c>
      <c r="H44" s="86" t="s">
        <v>152</v>
      </c>
      <c r="I44" s="87"/>
      <c r="J44" s="87"/>
      <c r="K44" s="87"/>
    </row>
    <row r="45" spans="1:11" ht="15.75">
      <c r="A45" s="129" t="s">
        <v>153</v>
      </c>
      <c r="B45" s="129"/>
      <c r="C45" s="71">
        <v>35938</v>
      </c>
      <c r="D45" s="71">
        <v>21541</v>
      </c>
      <c r="E45" s="71">
        <v>14397</v>
      </c>
      <c r="F45" s="72">
        <v>1702030</v>
      </c>
      <c r="G45" s="73">
        <v>0</v>
      </c>
      <c r="H45" s="86" t="s">
        <v>152</v>
      </c>
      <c r="I45" s="87"/>
      <c r="J45" s="87"/>
      <c r="K45" s="87"/>
    </row>
    <row r="46" spans="1:11" ht="15.75">
      <c r="A46" s="129" t="s">
        <v>154</v>
      </c>
      <c r="B46" s="129"/>
      <c r="C46" s="71">
        <v>13196</v>
      </c>
      <c r="D46" s="73">
        <v>0</v>
      </c>
      <c r="E46" s="71">
        <v>13196</v>
      </c>
      <c r="F46" s="73">
        <v>0</v>
      </c>
      <c r="G46" s="73">
        <v>0</v>
      </c>
      <c r="H46" s="86" t="s">
        <v>155</v>
      </c>
      <c r="I46" s="87"/>
      <c r="J46" s="87"/>
      <c r="K46" s="87"/>
    </row>
    <row r="47" spans="1:11" ht="15.75">
      <c r="A47" s="129" t="s">
        <v>156</v>
      </c>
      <c r="B47" s="129"/>
      <c r="C47" s="71">
        <v>11669</v>
      </c>
      <c r="D47" s="71">
        <v>1422</v>
      </c>
      <c r="E47" s="71">
        <v>10247</v>
      </c>
      <c r="F47" s="72">
        <v>62830</v>
      </c>
      <c r="G47" s="73">
        <v>0</v>
      </c>
      <c r="H47" s="86" t="s">
        <v>157</v>
      </c>
      <c r="I47" s="87"/>
      <c r="J47" s="87"/>
      <c r="K47" s="87"/>
    </row>
    <row r="48" spans="1:11" ht="15.75">
      <c r="A48" s="129" t="s">
        <v>158</v>
      </c>
      <c r="B48" s="129"/>
      <c r="C48" s="71">
        <v>4396</v>
      </c>
      <c r="D48" s="71">
        <v>3088</v>
      </c>
      <c r="E48" s="71">
        <v>1308</v>
      </c>
      <c r="F48" s="72">
        <v>113465</v>
      </c>
      <c r="G48" s="73">
        <v>0</v>
      </c>
      <c r="H48" s="86" t="s">
        <v>157</v>
      </c>
      <c r="I48" s="87"/>
      <c r="J48" s="87"/>
      <c r="K48" s="87"/>
    </row>
    <row r="49" spans="1:11" ht="15.75">
      <c r="A49" s="129" t="s">
        <v>159</v>
      </c>
      <c r="B49" s="129"/>
      <c r="C49" s="71">
        <v>3966</v>
      </c>
      <c r="D49" s="71">
        <v>3327</v>
      </c>
      <c r="E49" s="71">
        <v>639</v>
      </c>
      <c r="F49" s="72">
        <v>553530</v>
      </c>
      <c r="G49" s="73">
        <v>0</v>
      </c>
      <c r="H49" s="86" t="s">
        <v>157</v>
      </c>
      <c r="I49" s="87"/>
      <c r="J49" s="87"/>
      <c r="K49" s="87"/>
    </row>
    <row r="50" spans="1:11" ht="15.75">
      <c r="A50" s="129" t="s">
        <v>160</v>
      </c>
      <c r="B50" s="129"/>
      <c r="C50" s="71">
        <v>1293</v>
      </c>
      <c r="D50" s="71">
        <v>1143</v>
      </c>
      <c r="E50" s="71">
        <v>150</v>
      </c>
      <c r="F50" s="72">
        <v>69900</v>
      </c>
      <c r="G50" s="73">
        <v>0</v>
      </c>
      <c r="H50" s="86" t="s">
        <v>157</v>
      </c>
      <c r="I50" s="87"/>
      <c r="J50" s="87"/>
      <c r="K50" s="87"/>
    </row>
    <row r="51" spans="1:11" ht="15.75">
      <c r="A51" s="129" t="s">
        <v>161</v>
      </c>
      <c r="B51" s="129"/>
      <c r="C51" s="71">
        <v>13582</v>
      </c>
      <c r="D51" s="73">
        <v>0</v>
      </c>
      <c r="E51" s="71">
        <v>13582</v>
      </c>
      <c r="F51" s="73">
        <v>0</v>
      </c>
      <c r="G51" s="73">
        <v>0</v>
      </c>
      <c r="H51" s="86" t="s">
        <v>152</v>
      </c>
      <c r="I51" s="87"/>
      <c r="J51" s="87"/>
      <c r="K51" s="87"/>
    </row>
    <row r="52" spans="1:11" ht="15.75">
      <c r="A52" s="129" t="s">
        <v>162</v>
      </c>
      <c r="B52" s="129"/>
      <c r="C52" s="71">
        <v>13277</v>
      </c>
      <c r="D52" s="71">
        <v>5824</v>
      </c>
      <c r="E52" s="71">
        <v>7453</v>
      </c>
      <c r="F52" s="72">
        <v>402920</v>
      </c>
      <c r="G52" s="73">
        <v>0</v>
      </c>
      <c r="H52" s="86" t="s">
        <v>157</v>
      </c>
      <c r="I52" s="87"/>
      <c r="J52" s="87"/>
      <c r="K52" s="87"/>
    </row>
    <row r="53" spans="1:11" ht="19.5">
      <c r="A53" s="88" t="s">
        <v>117</v>
      </c>
      <c r="B53" s="89"/>
      <c r="C53" s="89"/>
      <c r="D53" s="89"/>
      <c r="E53" s="89"/>
      <c r="F53" s="90"/>
      <c r="G53" s="91"/>
      <c r="H53" s="89"/>
      <c r="I53" s="89"/>
      <c r="J53" s="89"/>
      <c r="K53" s="92"/>
    </row>
    <row r="54" spans="1:11" ht="19.5">
      <c r="A54" s="88" t="s">
        <v>118</v>
      </c>
      <c r="B54" s="89"/>
      <c r="C54" s="89"/>
      <c r="D54" s="89"/>
      <c r="E54" s="89"/>
      <c r="F54" s="89"/>
      <c r="G54" s="89"/>
      <c r="H54" s="89"/>
      <c r="I54" s="89"/>
      <c r="J54" s="89"/>
      <c r="K54" s="93" t="s">
        <v>163</v>
      </c>
    </row>
    <row r="55" spans="1:11" ht="21" customHeight="1">
      <c r="A55" s="88" t="s">
        <v>119</v>
      </c>
      <c r="B55" s="89"/>
      <c r="C55" s="89"/>
      <c r="D55" s="89"/>
      <c r="E55" s="89"/>
      <c r="F55" s="89"/>
      <c r="G55" s="89"/>
      <c r="H55" s="89"/>
      <c r="I55" s="89"/>
      <c r="J55" s="89"/>
      <c r="K55" s="89"/>
    </row>
    <row r="56" spans="1:11" ht="15.75">
      <c r="A56" s="59" t="s">
        <v>120</v>
      </c>
      <c r="B56" s="59"/>
      <c r="C56" s="59"/>
      <c r="D56" s="94" t="s">
        <v>3</v>
      </c>
      <c r="E56" s="59"/>
      <c r="F56" s="61"/>
      <c r="G56" s="59" t="s">
        <v>121</v>
      </c>
      <c r="H56" s="59"/>
      <c r="J56" s="65" t="s">
        <v>122</v>
      </c>
      <c r="K56" s="59"/>
    </row>
    <row r="57" spans="2:11" ht="30" customHeight="1">
      <c r="B57" s="59"/>
      <c r="C57" s="59"/>
      <c r="D57" s="94"/>
      <c r="E57" s="59"/>
      <c r="F57" s="59"/>
      <c r="G57" s="59" t="s">
        <v>4</v>
      </c>
      <c r="H57" s="59"/>
      <c r="J57" s="59"/>
      <c r="K57" s="59"/>
    </row>
  </sheetData>
  <sheetProtection/>
  <mergeCells count="60">
    <mergeCell ref="A51:B51"/>
    <mergeCell ref="A52:B52"/>
    <mergeCell ref="A45:B45"/>
    <mergeCell ref="A46:B46"/>
    <mergeCell ref="A47:B47"/>
    <mergeCell ref="A48:B48"/>
    <mergeCell ref="A49:B49"/>
    <mergeCell ref="A50:B50"/>
    <mergeCell ref="C2:I2"/>
    <mergeCell ref="A23:B23"/>
    <mergeCell ref="A17:B17"/>
    <mergeCell ref="A18:B18"/>
    <mergeCell ref="A19:B19"/>
    <mergeCell ref="H20:K20"/>
    <mergeCell ref="A21:B21"/>
    <mergeCell ref="A22:B22"/>
    <mergeCell ref="A20:B20"/>
    <mergeCell ref="H15:K15"/>
    <mergeCell ref="A43:B43"/>
    <mergeCell ref="A44:B44"/>
    <mergeCell ref="A39:B39"/>
    <mergeCell ref="A33:B33"/>
    <mergeCell ref="A37:B37"/>
    <mergeCell ref="A38:B38"/>
    <mergeCell ref="A42:B42"/>
    <mergeCell ref="A35:B35"/>
    <mergeCell ref="A36:B36"/>
    <mergeCell ref="A41:B41"/>
    <mergeCell ref="H19:K19"/>
    <mergeCell ref="A15:B15"/>
    <mergeCell ref="A14:B14"/>
    <mergeCell ref="A16:B16"/>
    <mergeCell ref="H14:K14"/>
    <mergeCell ref="H18:K18"/>
    <mergeCell ref="H6:K8"/>
    <mergeCell ref="E5:G5"/>
    <mergeCell ref="G6:G8"/>
    <mergeCell ref="A9:B9"/>
    <mergeCell ref="H12:I12"/>
    <mergeCell ref="H11:I11"/>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2020-02-26T07:42:52Z</cp:lastPrinted>
  <dcterms:created xsi:type="dcterms:W3CDTF">1996-12-31T16:12:16Z</dcterms:created>
  <dcterms:modified xsi:type="dcterms:W3CDTF">2021-03-16T09:02:48Z</dcterms:modified>
  <cp:category/>
  <cp:version/>
  <cp:contentType/>
  <cp:contentStatus/>
</cp:coreProperties>
</file>